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абочая папка\Бюджет решения совета депутатов\Бюджет 2024\Проект бюджет\"/>
    </mc:Choice>
  </mc:AlternateContent>
  <xr:revisionPtr revIDLastSave="0" documentId="13_ncr:1_{4B8D6059-DFD4-4CFA-9CFA-BC24EC74B675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3" sheetId="13" r:id="rId1"/>
    <sheet name="4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3" i="13" l="1"/>
  <c r="F122" i="13" s="1"/>
  <c r="G123" i="14"/>
  <c r="F123" i="14"/>
  <c r="F122" i="14" s="1"/>
  <c r="G122" i="14"/>
  <c r="G51" i="14"/>
  <c r="G6" i="14"/>
  <c r="G87" i="14"/>
  <c r="F6" i="13"/>
  <c r="F18" i="13"/>
  <c r="F70" i="14"/>
  <c r="F61" i="14"/>
  <c r="F66" i="14"/>
  <c r="F65" i="14" s="1"/>
  <c r="G52" i="14"/>
  <c r="G55" i="14"/>
  <c r="G54" i="14" s="1"/>
  <c r="G56" i="14"/>
  <c r="G57" i="14"/>
  <c r="F57" i="14"/>
  <c r="F56" i="14"/>
  <c r="F55" i="14"/>
  <c r="F52" i="14"/>
  <c r="F51" i="14"/>
  <c r="F43" i="14"/>
  <c r="F42" i="14" s="1"/>
  <c r="F41" i="14" s="1"/>
  <c r="G44" i="14"/>
  <c r="G43" i="14" s="1"/>
  <c r="G42" i="14" s="1"/>
  <c r="G41" i="14" s="1"/>
  <c r="G45" i="14"/>
  <c r="F44" i="14"/>
  <c r="F45" i="14"/>
  <c r="F92" i="13"/>
  <c r="F60" i="13"/>
  <c r="F59" i="13" s="1"/>
  <c r="F51" i="13"/>
  <c r="F50" i="13" s="1"/>
  <c r="F49" i="13" s="1"/>
  <c r="F41" i="13"/>
  <c r="F13" i="13"/>
  <c r="F12" i="13" s="1"/>
  <c r="F8" i="13"/>
  <c r="F7" i="13" s="1"/>
  <c r="F36" i="13"/>
  <c r="F35" i="13" s="1"/>
  <c r="F22" i="13"/>
  <c r="F15" i="13"/>
  <c r="F14" i="13" s="1"/>
  <c r="F168" i="13"/>
  <c r="F170" i="13"/>
  <c r="F164" i="13"/>
  <c r="F163" i="13" s="1"/>
  <c r="F165" i="13"/>
  <c r="F159" i="13"/>
  <c r="F158" i="13" s="1"/>
  <c r="F160" i="13"/>
  <c r="F161" i="13"/>
  <c r="F115" i="13"/>
  <c r="F112" i="13"/>
  <c r="F87" i="13"/>
  <c r="F93" i="13"/>
  <c r="F97" i="13"/>
  <c r="F79" i="13"/>
  <c r="F78" i="13" s="1"/>
  <c r="F77" i="13" s="1"/>
  <c r="F66" i="13"/>
  <c r="F65" i="13" s="1"/>
  <c r="F70" i="13"/>
  <c r="F69" i="13"/>
  <c r="F61" i="13"/>
  <c r="F45" i="13"/>
  <c r="F44" i="13" s="1"/>
  <c r="F55" i="13"/>
  <c r="F56" i="13"/>
  <c r="G170" i="14"/>
  <c r="G169" i="14"/>
  <c r="G168" i="14" s="1"/>
  <c r="G167" i="14" s="1"/>
  <c r="G165" i="14"/>
  <c r="G164" i="14"/>
  <c r="G163" i="14"/>
  <c r="G161" i="14"/>
  <c r="G160" i="14" s="1"/>
  <c r="G159" i="14"/>
  <c r="G158" i="14" s="1"/>
  <c r="G156" i="14"/>
  <c r="G155" i="14" s="1"/>
  <c r="G153" i="14"/>
  <c r="G152" i="14" s="1"/>
  <c r="G150" i="14"/>
  <c r="G149" i="14"/>
  <c r="G148" i="14" s="1"/>
  <c r="G146" i="14"/>
  <c r="G144" i="14" s="1"/>
  <c r="G141" i="14"/>
  <c r="G140" i="14" s="1"/>
  <c r="G135" i="14"/>
  <c r="G132" i="14" s="1"/>
  <c r="G133" i="14"/>
  <c r="G128" i="14"/>
  <c r="G127" i="14" s="1"/>
  <c r="G124" i="14"/>
  <c r="G120" i="14"/>
  <c r="G118" i="14"/>
  <c r="G116" i="14"/>
  <c r="G112" i="14"/>
  <c r="G109" i="14"/>
  <c r="G105" i="14"/>
  <c r="G102" i="14"/>
  <c r="G100" i="14"/>
  <c r="G97" i="14"/>
  <c r="G93" i="14"/>
  <c r="G92" i="14" s="1"/>
  <c r="G88" i="14"/>
  <c r="G82" i="14"/>
  <c r="G79" i="14"/>
  <c r="G78" i="14" s="1"/>
  <c r="G77" i="14"/>
  <c r="G74" i="14"/>
  <c r="G71" i="14"/>
  <c r="G69" i="14"/>
  <c r="G65" i="14"/>
  <c r="G62" i="14"/>
  <c r="G61" i="14" s="1"/>
  <c r="G60" i="14"/>
  <c r="G59" i="14" s="1"/>
  <c r="G39" i="14"/>
  <c r="G38" i="14"/>
  <c r="G36" i="14"/>
  <c r="G35" i="14"/>
  <c r="G33" i="14"/>
  <c r="G32" i="14" s="1"/>
  <c r="G31" i="14" s="1"/>
  <c r="G29" i="14"/>
  <c r="G28" i="14" s="1"/>
  <c r="G27" i="14" s="1"/>
  <c r="G22" i="14"/>
  <c r="G18" i="14"/>
  <c r="G15" i="14"/>
  <c r="G9" i="14"/>
  <c r="G8" i="14" s="1"/>
  <c r="G7" i="14"/>
  <c r="F170" i="14"/>
  <c r="F169" i="14"/>
  <c r="F168" i="14"/>
  <c r="F167" i="14" s="1"/>
  <c r="F165" i="14"/>
  <c r="F164" i="14"/>
  <c r="F163" i="14" s="1"/>
  <c r="F161" i="14"/>
  <c r="F160" i="14" s="1"/>
  <c r="F159" i="14"/>
  <c r="F158" i="14" s="1"/>
  <c r="F156" i="14"/>
  <c r="F155" i="14" s="1"/>
  <c r="F153" i="14"/>
  <c r="F152" i="14" s="1"/>
  <c r="F150" i="14"/>
  <c r="F149" i="14" s="1"/>
  <c r="F148" i="14" s="1"/>
  <c r="F146" i="14"/>
  <c r="F144" i="14" s="1"/>
  <c r="F141" i="14"/>
  <c r="F140" i="14" s="1"/>
  <c r="F135" i="14"/>
  <c r="F133" i="14"/>
  <c r="F128" i="14"/>
  <c r="F127" i="14" s="1"/>
  <c r="F124" i="14"/>
  <c r="F120" i="14"/>
  <c r="F118" i="14"/>
  <c r="F116" i="14"/>
  <c r="F112" i="14"/>
  <c r="F109" i="14"/>
  <c r="F105" i="14"/>
  <c r="F102" i="14"/>
  <c r="F100" i="14"/>
  <c r="F97" i="14"/>
  <c r="F93" i="14"/>
  <c r="F92" i="14" s="1"/>
  <c r="F88" i="14"/>
  <c r="F87" i="14"/>
  <c r="F82" i="14"/>
  <c r="F79" i="14"/>
  <c r="F78" i="14" s="1"/>
  <c r="F77" i="14"/>
  <c r="F74" i="14"/>
  <c r="F71" i="14"/>
  <c r="F69" i="14"/>
  <c r="F62" i="14"/>
  <c r="F60" i="14"/>
  <c r="F59" i="14" s="1"/>
  <c r="F39" i="14"/>
  <c r="F38" i="14"/>
  <c r="F36" i="14"/>
  <c r="F35" i="14"/>
  <c r="F33" i="14"/>
  <c r="F32" i="14" s="1"/>
  <c r="F31" i="14" s="1"/>
  <c r="F29" i="14"/>
  <c r="F28" i="14" s="1"/>
  <c r="F27" i="14" s="1"/>
  <c r="F22" i="14"/>
  <c r="F18" i="14"/>
  <c r="F15" i="14"/>
  <c r="F9" i="14"/>
  <c r="F8" i="14" s="1"/>
  <c r="F7" i="14"/>
  <c r="F9" i="13"/>
  <c r="F169" i="13"/>
  <c r="F39" i="13"/>
  <c r="F38" i="13"/>
  <c r="F156" i="13"/>
  <c r="F155" i="13" s="1"/>
  <c r="F153" i="13"/>
  <c r="F152" i="13" s="1"/>
  <c r="F150" i="13"/>
  <c r="F149" i="13" s="1"/>
  <c r="F148" i="13" s="1"/>
  <c r="F146" i="13"/>
  <c r="F144" i="13" s="1"/>
  <c r="F141" i="13"/>
  <c r="F140" i="13" s="1"/>
  <c r="F135" i="13"/>
  <c r="F133" i="13"/>
  <c r="F128" i="13"/>
  <c r="F127" i="13" s="1"/>
  <c r="F124" i="13"/>
  <c r="F120" i="13"/>
  <c r="F118" i="13"/>
  <c r="F116" i="13"/>
  <c r="F109" i="13"/>
  <c r="F105" i="13"/>
  <c r="F102" i="13"/>
  <c r="F100" i="13"/>
  <c r="F88" i="13"/>
  <c r="F82" i="13"/>
  <c r="F74" i="13"/>
  <c r="F71" i="13"/>
  <c r="F62" i="13"/>
  <c r="F57" i="13"/>
  <c r="F52" i="13"/>
  <c r="F33" i="13"/>
  <c r="F32" i="13" s="1"/>
  <c r="F31" i="13" s="1"/>
  <c r="F29" i="13"/>
  <c r="F28" i="13" s="1"/>
  <c r="F27" i="13" s="1"/>
  <c r="F108" i="14" l="1"/>
  <c r="G108" i="14"/>
  <c r="F108" i="13"/>
  <c r="F104" i="13" s="1"/>
  <c r="G50" i="14"/>
  <c r="G49" i="14" s="1"/>
  <c r="F50" i="14"/>
  <c r="F49" i="14" s="1"/>
  <c r="F54" i="14"/>
  <c r="F43" i="13"/>
  <c r="G115" i="14"/>
  <c r="F132" i="14"/>
  <c r="G143" i="14"/>
  <c r="F143" i="14"/>
  <c r="G12" i="14"/>
  <c r="G14" i="14" s="1"/>
  <c r="G13" i="14" s="1"/>
  <c r="G70" i="14"/>
  <c r="G104" i="14"/>
  <c r="G76" i="14" s="1"/>
  <c r="F12" i="14"/>
  <c r="F14" i="14" s="1"/>
  <c r="F13" i="14" s="1"/>
  <c r="F104" i="14"/>
  <c r="F76" i="14" s="1"/>
  <c r="F5" i="14" s="1"/>
  <c r="F115" i="14"/>
  <c r="F167" i="13"/>
  <c r="F132" i="13"/>
  <c r="F54" i="13"/>
  <c r="F143" i="13"/>
  <c r="F42" i="13"/>
  <c r="F76" i="13" l="1"/>
  <c r="F5" i="13" s="1"/>
  <c r="G5" i="14"/>
  <c r="F6" i="14"/>
</calcChain>
</file>

<file path=xl/sharedStrings.xml><?xml version="1.0" encoding="utf-8"?>
<sst xmlns="http://schemas.openxmlformats.org/spreadsheetml/2006/main" count="1385" uniqueCount="185">
  <si>
    <t>Наименование</t>
  </si>
  <si>
    <t>Код функциональной классификации</t>
  </si>
  <si>
    <t>Общегосударственные вопросы</t>
  </si>
  <si>
    <t>раздел</t>
  </si>
  <si>
    <t>целевая статья</t>
  </si>
  <si>
    <t>вид расходов</t>
  </si>
  <si>
    <t>01</t>
  </si>
  <si>
    <t>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</si>
  <si>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</si>
  <si>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</si>
  <si>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Глава муниципального образования</t>
  </si>
  <si>
    <t>03</t>
  </si>
  <si>
    <t xml:space="preserve">01 </t>
  </si>
  <si>
    <t>04</t>
  </si>
  <si>
    <t>05</t>
  </si>
  <si>
    <t>Другие общегосударственные вопросы</t>
  </si>
  <si>
    <t>Национальная экономика</t>
  </si>
  <si>
    <t>08</t>
  </si>
  <si>
    <t>Образование</t>
  </si>
  <si>
    <t>Дошкольное образование</t>
  </si>
  <si>
    <t>07</t>
  </si>
  <si>
    <t>Общее образование</t>
  </si>
  <si>
    <t>09</t>
  </si>
  <si>
    <t>Физическая культура и спорт</t>
  </si>
  <si>
    <t>10</t>
  </si>
  <si>
    <t>11</t>
  </si>
  <si>
    <t>Жилищно-коммунальное хозяйство</t>
  </si>
  <si>
    <t>Осуществление первичного воинского учета на территориях, где отсутствуют военные комиссариаты</t>
  </si>
  <si>
    <t>13</t>
  </si>
  <si>
    <t>Национальная оборона</t>
  </si>
  <si>
    <t>Мобилизационная и вневойсковая подготовка</t>
  </si>
  <si>
    <t>Массовый спорт</t>
  </si>
  <si>
    <t xml:space="preserve">04 </t>
  </si>
  <si>
    <t>Жилищное хозяйство</t>
  </si>
  <si>
    <t>Резервные фонды исполнительных огранов местного самоуправления</t>
  </si>
  <si>
    <t>Дорожное хозяйство (дорожные фонды)</t>
  </si>
  <si>
    <t>Культура и кинематография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</si>
  <si>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</si>
  <si>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</si>
  <si>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</si>
  <si>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</si>
  <si>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</si>
  <si>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подраздел</t>
  </si>
  <si>
    <t>852</t>
  </si>
  <si>
    <t>Уплата прочих налогов, сборов и иных платежей</t>
  </si>
  <si>
    <t>243</t>
  </si>
  <si>
    <t>Закупка товаров, работ, услуг в целях капитального ремонта государственного (муниципального) имущества</t>
  </si>
  <si>
    <t>Благоустройство</t>
  </si>
  <si>
    <t>Уличное освещение</t>
  </si>
  <si>
    <t>Обеспечение пожарной безопасности</t>
  </si>
  <si>
    <t>Обеспечение проведения выборов и референдумов</t>
  </si>
  <si>
    <t>Коммунальное хозяйство</t>
  </si>
  <si>
    <t>Другие вопросы в области жилищно-коммунального хозяйства</t>
  </si>
  <si>
    <t>242</t>
  </si>
  <si>
    <t>540</t>
  </si>
  <si>
    <t>414</t>
  </si>
  <si>
    <t>12</t>
  </si>
  <si>
    <t>Другие  вопросы в области национальной  экономики</t>
  </si>
  <si>
    <t>Мероприятия по землеустройству и землепользованию</t>
  </si>
  <si>
    <t>Реализация переданных полномочий муниципального района на осуществление мер по противодействию коррупции в границах поселений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</si>
  <si>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</si>
  <si>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</si>
  <si>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Реализация переданных полномочий муниципального района на организацию в границах поселения электро-,тепло-,газо-, и водоснабжения населения,водоотведения,снабжения населения топливом в пределах полномочий,установленных законодательством Российской Федерации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</si>
  <si>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</si>
  <si>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</si>
  <si>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Расходы общегосударственного характера</t>
  </si>
  <si>
    <t>Озеленение</t>
  </si>
  <si>
    <t>Иные расходы на реализацию отраслевых мероприятий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</si>
  <si>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</si>
  <si>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Иные межбюджетные трансферты</t>
  </si>
  <si>
    <t>99 0 04 00000</t>
  </si>
  <si>
    <t>99 0 07 00000</t>
  </si>
  <si>
    <t>99 0 04 07570</t>
  </si>
  <si>
    <t>870</t>
  </si>
  <si>
    <t>Резервные средства</t>
  </si>
  <si>
    <t>Резервные фонды</t>
  </si>
  <si>
    <t>Обеспечение первичных мер пожарной безопасности в части создания условий для организации добровольной пожарной охраны</t>
  </si>
  <si>
    <t>Национальная безопасность и правоохранительная деятельность</t>
  </si>
  <si>
    <t>Защита населения  и территории от последствий чрезвычайных  ситуаций природного  и техногенного характера , гражданская оборона</t>
  </si>
  <si>
    <t>Проведение противоаварийных и противопожарных мероприятий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</si>
  <si>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</si>
  <si>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Капитальные вложения в объекты муниципальной собственности</t>
  </si>
  <si>
    <t>Строительство газопроводов и газовых сетей</t>
  </si>
  <si>
    <t>Строительство объектов коммунальной инфраструктуры</t>
  </si>
  <si>
    <t>99 0 09 00000</t>
  </si>
  <si>
    <t>99 0 09 00040</t>
  </si>
  <si>
    <t>99 0 09 00020</t>
  </si>
  <si>
    <t>99 0 07 41600</t>
  </si>
  <si>
    <t>Мероприятия, реализуемые органами исполнительной власти</t>
  </si>
  <si>
    <t>99 0 89 04030</t>
  </si>
  <si>
    <t>Оценка недвижимости, признание прав и регулирование отношений по государственной и муниципальной собственности</t>
  </si>
  <si>
    <t>99 0 04 82250</t>
  </si>
  <si>
    <t>Организация и проведение мероприятий с детьми и молодежью</t>
  </si>
  <si>
    <t xml:space="preserve"> Прочая закупка товаров, работ и услуг для обеспечения государственных (муниципальных) нужд </t>
  </si>
  <si>
    <t>Молодежная политика и оздоровление детей</t>
  </si>
  <si>
    <t>Другие вопросы в области культуры, кинематографии</t>
  </si>
  <si>
    <t>Организация и проведение мероприятий в сфере физической культуры и спорта</t>
  </si>
  <si>
    <t>99 0 07 60330</t>
  </si>
  <si>
    <t>Прочие мероприятия в области жилищного хозяйства</t>
  </si>
  <si>
    <t>99 0 07 60340</t>
  </si>
  <si>
    <t>Организация и содержание мест захоронения</t>
  </si>
  <si>
    <t>Прочие мероприятия по благоустройству поселения</t>
  </si>
  <si>
    <t xml:space="preserve">Бюджетные инвестиции в объекты капитального строительства государственной (муниципальной) собственности </t>
  </si>
  <si>
    <t>Другие вопросы в области образования</t>
  </si>
  <si>
    <t>99 0 07 01020</t>
  </si>
  <si>
    <t>Капитальный ремонт,ремонт,содержание и обслуживание газовых сетей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</si>
  <si>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</si>
  <si>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(муниципальных)органов </t>
  </si>
  <si>
    <t>09 0 07 41600</t>
  </si>
  <si>
    <t>853</t>
  </si>
  <si>
    <t>Выплаты пенсии за выслугу лет лицам,замещавшим должности муниципальной службы и ежемесячные доплаты к трудовой пенсии лицам,осуществлявшим полномочия депутата ,выборного лица органа местного самоуправления на постоянной основе</t>
  </si>
  <si>
    <t>Пособия, компенсации и иные социальные выплаты гражданам, кроме публичных нормативных обязательств</t>
  </si>
  <si>
    <t>Иные субсидии юридическим лицам (кроме некоммерческих организаций) индивидуальным предпринимателям , физическим лицам, производителям товаров,работ и услуг</t>
  </si>
  <si>
    <t>Уплата иных платежей</t>
  </si>
  <si>
    <t>Реализация приоритетного проекта"Формирование комфортной городской среды"</t>
  </si>
  <si>
    <t>880</t>
  </si>
  <si>
    <t>Специальные расходы</t>
  </si>
  <si>
    <t>Софинансирование.Реализация приоритетного проекта"Формирование комфортной городской среды"</t>
  </si>
  <si>
    <t>99 0 01 00050</t>
  </si>
  <si>
    <t>99 0 01 L5550</t>
  </si>
  <si>
    <t>99 0 07 L5550</t>
  </si>
  <si>
    <t>99 0 07 S0050</t>
  </si>
  <si>
    <t>000</t>
  </si>
  <si>
    <t>99 0 09 00050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</si>
  <si>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(модернизация, капитальный ремонт объектов коммунального хозяйства)</t>
  </si>
  <si>
    <t>Модернизация,реконструкция, кап.ремонт и строительство котельных, систем водоснабжения</t>
  </si>
  <si>
    <t>Иные межбюджетные трансферты местным бюджетам на выплату денежного вознаграждения победителям конкурса на звание "Самое благоустроенное городское (сельское) поселение Челябинской области"</t>
  </si>
  <si>
    <t>831</t>
  </si>
  <si>
    <t>99 0 04 02004</t>
  </si>
  <si>
    <t>Проведение выборов депутатов муниципального образования</t>
  </si>
  <si>
    <t>06</t>
  </si>
  <si>
    <t>Другие вопросы в области окружающей среды</t>
  </si>
  <si>
    <t>99 0 G2 43120</t>
  </si>
  <si>
    <t>99 0 07 45010</t>
  </si>
  <si>
    <t>99 0 000 4060</t>
  </si>
  <si>
    <t>99 0 00 11300</t>
  </si>
  <si>
    <t>99 0 00 11700</t>
  </si>
  <si>
    <t>99 0 00 20400</t>
  </si>
  <si>
    <t>99 0 00 24600</t>
  </si>
  <si>
    <t>99 0 00 11200</t>
  </si>
  <si>
    <t>99 0 00 60020</t>
  </si>
  <si>
    <t>99 0 00 04030</t>
  </si>
  <si>
    <t>99 0 00 11100</t>
  </si>
  <si>
    <t>99 0 00 11400</t>
  </si>
  <si>
    <t>99 0 00 11500</t>
  </si>
  <si>
    <t>99 0 00 60310</t>
  </si>
  <si>
    <t>99 0 00 60350</t>
  </si>
  <si>
    <t>99 0 00 41600</t>
  </si>
  <si>
    <t>99 0 00 12750</t>
  </si>
  <si>
    <t>99 0 00 71050</t>
  </si>
  <si>
    <t>99 0 00 00030</t>
  </si>
  <si>
    <t>99 0 00 00000</t>
  </si>
  <si>
    <t>99 0 00 24000</t>
  </si>
  <si>
    <t>99 0 00 03530</t>
  </si>
  <si>
    <t>99 0 00 04060</t>
  </si>
  <si>
    <t>247</t>
  </si>
  <si>
    <t>312</t>
  </si>
  <si>
    <t>План на 2024, руб.</t>
  </si>
  <si>
    <t>Непрограмммное направления деятельности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</si>
  <si>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</si>
  <si>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Центральный аппрат</t>
  </si>
  <si>
    <t>Закупка товаров, работ и услуг в сфере информационно-коммуникационных технологий</t>
  </si>
  <si>
    <t>Закупка энергетических ресурсов</t>
  </si>
  <si>
    <t>Исполнение судебных актов Российской Федерации и мировых соглашений по возмещению причиненного вреда</t>
  </si>
  <si>
    <t>Закупка товаров, работ и услуг для обеспечения государственных (муниципальных) нужд</t>
  </si>
  <si>
    <t>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</si>
  <si>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</si>
  <si>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</si>
  <si>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Иные бюджетные ассигнования</t>
  </si>
  <si>
    <t>800</t>
  </si>
  <si>
    <t>Уплата налога на имущество организаций и земельного налога</t>
  </si>
  <si>
    <t>Уплата прочих налогов, сборов</t>
  </si>
  <si>
    <t>Непрограммные направления деятельности</t>
  </si>
  <si>
    <t>Социальная политика</t>
  </si>
  <si>
    <t>Распределение бюджетных ассигнований бюджета Саргазинского сельского поселения  по разделам, подразделам, целевым статьям, группам и подгруппам видов расходов классификации расходов бюджета на 2024 год</t>
  </si>
  <si>
    <t>План на 2025, руб.</t>
  </si>
  <si>
    <t>План на 2026, руб.</t>
  </si>
  <si>
    <t>Распределение бюджетных ассигнований бюджета Саргазинского сельского поселения  по разделам, подразделам, целевым статьям, группам и подгруппам видов расходов классификации расходов бюджета на 2025-2026 год</t>
  </si>
  <si>
    <t xml:space="preserve">Администрация Саргазинского сельского поселения  ВСЕГО </t>
  </si>
  <si>
    <t>99 0 00 20300</t>
  </si>
  <si>
    <t>99 0 00 51180</t>
  </si>
  <si>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Прочая закупка товаров, работ и услуг для обеспечения государственных (муниципальных) нужд</t>
    </r>
  </si>
  <si>
    <t xml:space="preserve">Приложение № 4                                                                                                                   к решению Совета депутатов Саргазинского сельского поселения от 27.12.2023 №___ "О бюджете  на 2024 и плановый период 2025 и 2026 годов"                                                                                  </t>
  </si>
  <si>
    <t xml:space="preserve">Приложение № 3                                                                                                       к решению Совета депутатов Саргазинского сельского поселения от 27.12.2023 №___ "О бюджете  на 2024 и плановый период 2025 и 2026 годов"                                                                                  </t>
  </si>
  <si>
    <t>Прочая закупка товаров, работ и услуг (энергетических ресурсов)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</si>
</sst>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name val="Arial Cyr"/>
      <charset val="204"/>
    </font>
    <font>
      <sz val="9"/>
      <color rgb="FFFF0000"/>
      <name val="Arial Cyr"/>
      <charset val="204"/>
    </font>
    <font>
      <sz val="9"/>
      <color rgb="FF00B0F0"/>
      <name val="Arial Cyr"/>
      <charset val="204"/>
    </font>
    <font>
      <i/>
      <sz val="12"/>
      <name val="Arial Cyr"/>
      <charset val="204"/>
    </font>
    <font>
      <b/>
      <i/>
      <sz val="9"/>
      <name val="Times New Roman"/>
      <family val="1"/>
      <charset val="204"/>
    </font>
    <font>
      <b/>
      <i/>
      <sz val="9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5" fillId="0" borderId="0" xfId="0" applyFont="1"/>
    <xf numFmtId="0" fontId="6" fillId="0" borderId="0" xfId="0" applyFont="1"/>
    <xf numFmtId="0" fontId="3" fillId="5" borderId="1" xfId="0" applyFont="1" applyFill="1" applyBorder="1" applyAlignment="1">
      <alignment vertical="center"/>
    </xf>
    <xf numFmtId="49" fontId="3" fillId="5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/>
    <xf numFmtId="49" fontId="3" fillId="5" borderId="1" xfId="0" applyNumberFormat="1" applyFont="1" applyFill="1" applyBorder="1" applyAlignment="1" applyProtection="1">
      <alignment vertical="center" wrapText="1"/>
      <protection locked="0"/>
    </xf>
    <xf numFmtId="0" fontId="7" fillId="6" borderId="1" xfId="0" applyFont="1" applyFill="1" applyBorder="1" applyAlignment="1">
      <alignment vertical="center" wrapText="1"/>
    </xf>
    <xf numFmtId="49" fontId="7" fillId="6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7" borderId="1" xfId="0" applyFont="1" applyFill="1" applyBorder="1" applyAlignment="1">
      <alignment vertical="center" wrapText="1"/>
    </xf>
    <xf numFmtId="49" fontId="3" fillId="7" borderId="1" xfId="0" applyNumberFormat="1" applyFont="1" applyFill="1" applyBorder="1" applyAlignment="1">
      <alignment horizontal="center" vertical="center"/>
    </xf>
    <xf numFmtId="49" fontId="4" fillId="7" borderId="1" xfId="0" applyNumberFormat="1" applyFont="1" applyFill="1" applyBorder="1" applyAlignment="1">
      <alignment horizontal="center" vertical="center"/>
    </xf>
    <xf numFmtId="4" fontId="3" fillId="7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2" fillId="0" borderId="0" xfId="0" applyFont="1" applyBorder="1" applyAlignment="1">
      <alignment horizontal="right"/>
    </xf>
    <xf numFmtId="4" fontId="8" fillId="0" borderId="0" xfId="0" applyNumberFormat="1" applyFont="1"/>
    <xf numFmtId="49" fontId="2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11" fillId="0" borderId="1" xfId="1" applyFont="1" applyBorder="1" applyAlignment="1">
      <alignment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8" fillId="4" borderId="0" xfId="0" applyFont="1" applyFill="1" applyBorder="1"/>
    <xf numFmtId="0" fontId="8" fillId="4" borderId="0" xfId="0" applyFont="1" applyFill="1"/>
    <xf numFmtId="49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/>
    <xf numFmtId="0" fontId="9" fillId="0" borderId="0" xfId="0" applyFont="1" applyFill="1" applyBorder="1"/>
    <xf numFmtId="0" fontId="9" fillId="0" borderId="0" xfId="0" applyFont="1" applyFill="1"/>
    <xf numFmtId="49" fontId="2" fillId="0" borderId="1" xfId="0" applyNumberFormat="1" applyFont="1" applyFill="1" applyBorder="1" applyAlignment="1" applyProtection="1">
      <alignment vertical="center" wrapText="1"/>
      <protection locked="0"/>
    </xf>
    <xf numFmtId="49" fontId="2" fillId="0" borderId="1" xfId="0" applyNumberFormat="1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vertical="center" wrapText="1"/>
    </xf>
    <xf numFmtId="49" fontId="2" fillId="4" borderId="1" xfId="0" applyNumberFormat="1" applyFont="1" applyFill="1" applyBorder="1" applyAlignment="1" applyProtection="1">
      <alignment vertical="center" wrapText="1"/>
      <protection locked="0"/>
    </xf>
    <xf numFmtId="4" fontId="7" fillId="2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1" fillId="4" borderId="1" xfId="1" applyFont="1" applyFill="1" applyBorder="1" applyAlignment="1">
      <alignment vertical="center" wrapText="1"/>
    </xf>
    <xf numFmtId="0" fontId="8" fillId="0" borderId="0" xfId="0" applyFont="1" applyBorder="1"/>
    <xf numFmtId="0" fontId="13" fillId="0" borderId="0" xfId="0" applyFont="1"/>
    <xf numFmtId="49" fontId="7" fillId="0" borderId="1" xfId="0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vertical="center" wrapText="1"/>
    </xf>
    <xf numFmtId="2" fontId="7" fillId="4" borderId="1" xfId="0" applyNumberFormat="1" applyFont="1" applyFill="1" applyBorder="1" applyAlignment="1" applyProtection="1">
      <alignment vertical="center" wrapText="1"/>
      <protection locked="0"/>
    </xf>
    <xf numFmtId="49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vertical="center" wrapText="1"/>
    </xf>
    <xf numFmtId="0" fontId="2" fillId="4" borderId="1" xfId="0" applyNumberFormat="1" applyFont="1" applyFill="1" applyBorder="1" applyAlignment="1">
      <alignment vertical="center" wrapText="1"/>
    </xf>
    <xf numFmtId="49" fontId="7" fillId="6" borderId="1" xfId="0" applyNumberFormat="1" applyFont="1" applyFill="1" applyBorder="1" applyAlignment="1" applyProtection="1">
      <alignment vertical="center" wrapText="1"/>
      <protection locked="0"/>
    </xf>
    <xf numFmtId="0" fontId="10" fillId="4" borderId="1" xfId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49" fontId="7" fillId="4" borderId="1" xfId="0" applyNumberFormat="1" applyFont="1" applyFill="1" applyBorder="1" applyAlignment="1" applyProtection="1">
      <alignment vertical="center" wrapText="1"/>
      <protection locked="0"/>
    </xf>
    <xf numFmtId="4" fontId="2" fillId="2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10" fillId="6" borderId="1" xfId="1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4" fontId="14" fillId="0" borderId="0" xfId="0" applyNumberFormat="1" applyFont="1"/>
    <xf numFmtId="4" fontId="15" fillId="0" borderId="0" xfId="0" applyNumberFormat="1" applyFont="1" applyBorder="1" applyAlignment="1">
      <alignment vertical="center"/>
    </xf>
    <xf numFmtId="4" fontId="8" fillId="0" borderId="0" xfId="0" applyNumberFormat="1" applyFont="1" applyBorder="1"/>
    <xf numFmtId="4" fontId="8" fillId="0" borderId="0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17" fillId="4" borderId="0" xfId="0" applyNumberFormat="1" applyFont="1" applyFill="1" applyBorder="1" applyAlignment="1">
      <alignment vertical="center"/>
    </xf>
    <xf numFmtId="0" fontId="9" fillId="4" borderId="0" xfId="0" applyFont="1" applyFill="1"/>
    <xf numFmtId="0" fontId="2" fillId="6" borderId="1" xfId="0" applyFont="1" applyFill="1" applyBorder="1" applyAlignment="1">
      <alignment vertical="center" wrapText="1"/>
    </xf>
    <xf numFmtId="0" fontId="18" fillId="0" borderId="0" xfId="0" applyFont="1" applyFill="1"/>
    <xf numFmtId="49" fontId="7" fillId="4" borderId="1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horizontal="center" vertical="center"/>
    </xf>
    <xf numFmtId="4" fontId="5" fillId="0" borderId="0" xfId="0" applyNumberFormat="1" applyFont="1"/>
    <xf numFmtId="4" fontId="16" fillId="0" borderId="0" xfId="0" applyNumberFormat="1" applyFont="1"/>
    <xf numFmtId="4" fontId="6" fillId="0" borderId="0" xfId="0" applyNumberFormat="1" applyFont="1" applyFill="1"/>
    <xf numFmtId="2" fontId="8" fillId="0" borderId="0" xfId="0" applyNumberFormat="1" applyFont="1"/>
    <xf numFmtId="49" fontId="12" fillId="4" borderId="7" xfId="0" applyNumberFormat="1" applyFont="1" applyFill="1" applyBorder="1" applyAlignment="1">
      <alignment horizontal="center" vertical="center"/>
    </xf>
    <xf numFmtId="49" fontId="12" fillId="4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190B1-9F93-4A80-A42E-820C996C75F9}">
  <dimension ref="A1:J998"/>
  <sheetViews>
    <sheetView tabSelected="1" zoomScaleNormal="100" workbookViewId="0">
      <selection activeCell="F158" sqref="F158"/>
    </sheetView>
  </sheetViews>
  <sheetFormatPr defaultRowHeight="12" x14ac:dyDescent="0.2"/>
  <cols>
    <col min="1" max="1" width="82.5703125" style="22" customWidth="1"/>
    <col min="2" max="3" width="6.28515625" style="22" customWidth="1"/>
    <col min="4" max="4" width="17.140625" style="22" customWidth="1"/>
    <col min="5" max="5" width="6.28515625" style="22" customWidth="1"/>
    <col min="6" max="6" width="17.140625" style="22" customWidth="1"/>
    <col min="7" max="7" width="15.5703125" style="22" bestFit="1" customWidth="1"/>
    <col min="8" max="8" width="13.5703125" style="22" customWidth="1"/>
    <col min="9" max="9" width="20.85546875" style="22" customWidth="1"/>
    <col min="10" max="10" width="12.140625" style="22" customWidth="1"/>
    <col min="11" max="16384" width="9.140625" style="22"/>
  </cols>
  <sheetData>
    <row r="1" spans="1:10" ht="54" customHeight="1" x14ac:dyDescent="0.2">
      <c r="B1" s="98" t="s">
        <v>183</v>
      </c>
      <c r="C1" s="98"/>
      <c r="D1" s="98"/>
      <c r="E1" s="98"/>
      <c r="F1" s="98"/>
      <c r="G1" s="23"/>
    </row>
    <row r="2" spans="1:10" ht="30" customHeight="1" x14ac:dyDescent="0.2">
      <c r="A2" s="99" t="s">
        <v>174</v>
      </c>
      <c r="B2" s="99"/>
      <c r="C2" s="99"/>
      <c r="D2" s="99"/>
      <c r="E2" s="99"/>
      <c r="F2" s="99"/>
      <c r="G2" s="23"/>
    </row>
    <row r="3" spans="1:10" ht="27.75" customHeight="1" x14ac:dyDescent="0.2">
      <c r="A3" s="99" t="s">
        <v>0</v>
      </c>
      <c r="B3" s="99" t="s">
        <v>1</v>
      </c>
      <c r="C3" s="99"/>
      <c r="D3" s="99"/>
      <c r="E3" s="99"/>
      <c r="F3" s="99" t="s">
        <v>157</v>
      </c>
    </row>
    <row r="4" spans="1:10" ht="61.5" customHeight="1" x14ac:dyDescent="0.2">
      <c r="A4" s="100"/>
      <c r="B4" s="16" t="s">
        <v>3</v>
      </c>
      <c r="C4" s="17" t="s">
        <v>42</v>
      </c>
      <c r="D4" s="17" t="s">
        <v>4</v>
      </c>
      <c r="E4" s="17" t="s">
        <v>5</v>
      </c>
      <c r="F4" s="99"/>
    </row>
    <row r="5" spans="1:10" ht="25.5" customHeight="1" x14ac:dyDescent="0.25">
      <c r="A5" s="12" t="s">
        <v>178</v>
      </c>
      <c r="B5" s="9"/>
      <c r="C5" s="10"/>
      <c r="D5" s="10"/>
      <c r="E5" s="10"/>
      <c r="F5" s="11">
        <f>F6+F41+F49+F59+F76+F158+F163+F167</f>
        <v>19529098</v>
      </c>
      <c r="G5" s="24"/>
      <c r="H5" s="24"/>
      <c r="I5" s="95"/>
      <c r="J5" s="95"/>
    </row>
    <row r="6" spans="1:10" s="1" customFormat="1" ht="19.5" customHeight="1" x14ac:dyDescent="0.2">
      <c r="A6" s="3" t="s">
        <v>2</v>
      </c>
      <c r="B6" s="4" t="s">
        <v>6</v>
      </c>
      <c r="C6" s="4" t="s">
        <v>7</v>
      </c>
      <c r="D6" s="4"/>
      <c r="E6" s="4"/>
      <c r="F6" s="5">
        <f>F7+F12+F35</f>
        <v>9331295.129999999</v>
      </c>
      <c r="G6" s="92"/>
    </row>
    <row r="7" spans="1:10" ht="29.25" customHeight="1" x14ac:dyDescent="0.2">
      <c r="A7" s="14" t="s">
        <v>8</v>
      </c>
      <c r="B7" s="15" t="s">
        <v>6</v>
      </c>
      <c r="C7" s="15" t="s">
        <v>9</v>
      </c>
      <c r="D7" s="25"/>
      <c r="E7" s="25"/>
      <c r="F7" s="26">
        <f>F8</f>
        <v>1805197</v>
      </c>
    </row>
    <row r="8" spans="1:10" ht="12.75" customHeight="1" x14ac:dyDescent="0.2">
      <c r="A8" s="27" t="s">
        <v>158</v>
      </c>
      <c r="B8" s="28" t="s">
        <v>6</v>
      </c>
      <c r="C8" s="28" t="s">
        <v>9</v>
      </c>
      <c r="D8" s="29" t="s">
        <v>151</v>
      </c>
      <c r="E8" s="30"/>
      <c r="F8" s="31">
        <f>F10+F11</f>
        <v>1805197</v>
      </c>
    </row>
    <row r="9" spans="1:10" ht="13.5" customHeight="1" x14ac:dyDescent="0.2">
      <c r="A9" s="32" t="s">
        <v>10</v>
      </c>
      <c r="B9" s="30" t="s">
        <v>6</v>
      </c>
      <c r="C9" s="30" t="s">
        <v>9</v>
      </c>
      <c r="D9" s="33" t="s">
        <v>179</v>
      </c>
      <c r="E9" s="30"/>
      <c r="F9" s="31">
        <f>F10+F11</f>
        <v>1805197</v>
      </c>
    </row>
    <row r="10" spans="1:10" ht="22.5" customHeight="1" x14ac:dyDescent="0.2">
      <c r="A10" s="32" t="s">
        <v>38</v>
      </c>
      <c r="B10" s="30" t="s">
        <v>6</v>
      </c>
      <c r="C10" s="30" t="s">
        <v>9</v>
      </c>
      <c r="D10" s="33" t="s">
        <v>179</v>
      </c>
      <c r="E10" s="30" t="s">
        <v>37</v>
      </c>
      <c r="F10" s="31">
        <v>1386480</v>
      </c>
    </row>
    <row r="11" spans="1:10" ht="22.5" customHeight="1" x14ac:dyDescent="0.2">
      <c r="A11" s="32" t="s">
        <v>107</v>
      </c>
      <c r="B11" s="30" t="s">
        <v>6</v>
      </c>
      <c r="C11" s="30" t="s">
        <v>9</v>
      </c>
      <c r="D11" s="33" t="s">
        <v>179</v>
      </c>
      <c r="E11" s="30" t="s">
        <v>106</v>
      </c>
      <c r="F11" s="31">
        <v>418717</v>
      </c>
    </row>
    <row r="12" spans="1:10" ht="22.5" customHeight="1" x14ac:dyDescent="0.2">
      <c r="A12" s="14" t="s">
        <v>159</v>
      </c>
      <c r="B12" s="15" t="s">
        <v>6</v>
      </c>
      <c r="C12" s="15" t="s">
        <v>13</v>
      </c>
      <c r="D12" s="25"/>
      <c r="E12" s="25"/>
      <c r="F12" s="26">
        <f>F13</f>
        <v>7502897.1299999999</v>
      </c>
    </row>
    <row r="13" spans="1:10" ht="12.75" customHeight="1" x14ac:dyDescent="0.2">
      <c r="A13" s="27" t="s">
        <v>158</v>
      </c>
      <c r="B13" s="28" t="s">
        <v>6</v>
      </c>
      <c r="C13" s="28" t="s">
        <v>13</v>
      </c>
      <c r="D13" s="29" t="s">
        <v>151</v>
      </c>
      <c r="E13" s="30"/>
      <c r="F13" s="31">
        <f>F15+F18+F22</f>
        <v>7502897.1299999999</v>
      </c>
    </row>
    <row r="14" spans="1:10" ht="12.75" customHeight="1" x14ac:dyDescent="0.2">
      <c r="A14" s="34" t="s">
        <v>160</v>
      </c>
      <c r="B14" s="30" t="s">
        <v>12</v>
      </c>
      <c r="C14" s="30" t="s">
        <v>13</v>
      </c>
      <c r="D14" s="33" t="s">
        <v>137</v>
      </c>
      <c r="E14" s="30"/>
      <c r="F14" s="35">
        <f>F15+F18+F22</f>
        <v>7502897.1299999999</v>
      </c>
    </row>
    <row r="15" spans="1:10" s="37" customFormat="1" ht="37.5" customHeight="1" x14ac:dyDescent="0.2">
      <c r="A15" s="27" t="s">
        <v>166</v>
      </c>
      <c r="B15" s="28" t="s">
        <v>6</v>
      </c>
      <c r="C15" s="28" t="s">
        <v>13</v>
      </c>
      <c r="D15" s="29" t="s">
        <v>137</v>
      </c>
      <c r="E15" s="28" t="s">
        <v>167</v>
      </c>
      <c r="F15" s="36">
        <f>F16+F17</f>
        <v>5814397.1299999999</v>
      </c>
    </row>
    <row r="16" spans="1:10" ht="22.5" customHeight="1" x14ac:dyDescent="0.2">
      <c r="A16" s="32" t="s">
        <v>38</v>
      </c>
      <c r="B16" s="30" t="s">
        <v>6</v>
      </c>
      <c r="C16" s="30" t="s">
        <v>13</v>
      </c>
      <c r="D16" s="33" t="s">
        <v>137</v>
      </c>
      <c r="E16" s="30" t="s">
        <v>37</v>
      </c>
      <c r="F16" s="31">
        <v>4465742.8</v>
      </c>
    </row>
    <row r="17" spans="1:7" ht="22.5" customHeight="1" x14ac:dyDescent="0.2">
      <c r="A17" s="32" t="s">
        <v>107</v>
      </c>
      <c r="B17" s="30" t="s">
        <v>6</v>
      </c>
      <c r="C17" s="30" t="s">
        <v>13</v>
      </c>
      <c r="D17" s="33" t="s">
        <v>137</v>
      </c>
      <c r="E17" s="30" t="s">
        <v>106</v>
      </c>
      <c r="F17" s="31">
        <v>1348654.33</v>
      </c>
    </row>
    <row r="18" spans="1:7" s="37" customFormat="1" ht="12.75" customHeight="1" x14ac:dyDescent="0.2">
      <c r="A18" s="38" t="s">
        <v>164</v>
      </c>
      <c r="B18" s="29" t="s">
        <v>6</v>
      </c>
      <c r="C18" s="29" t="s">
        <v>13</v>
      </c>
      <c r="D18" s="29" t="s">
        <v>137</v>
      </c>
      <c r="E18" s="29" t="s">
        <v>165</v>
      </c>
      <c r="F18" s="39">
        <f>F19+F20+F21</f>
        <v>1558500</v>
      </c>
    </row>
    <row r="19" spans="1:7" s="42" customFormat="1" ht="12.75" customHeight="1" x14ac:dyDescent="0.2">
      <c r="A19" s="40" t="s">
        <v>161</v>
      </c>
      <c r="B19" s="33" t="s">
        <v>6</v>
      </c>
      <c r="C19" s="33" t="s">
        <v>13</v>
      </c>
      <c r="D19" s="33" t="s">
        <v>137</v>
      </c>
      <c r="E19" s="33" t="s">
        <v>53</v>
      </c>
      <c r="F19" s="35">
        <v>258500</v>
      </c>
      <c r="G19" s="41"/>
    </row>
    <row r="20" spans="1:7" s="45" customFormat="1" ht="13.5" customHeight="1" x14ac:dyDescent="0.2">
      <c r="A20" s="32" t="s">
        <v>40</v>
      </c>
      <c r="B20" s="43" t="s">
        <v>6</v>
      </c>
      <c r="C20" s="43" t="s">
        <v>13</v>
      </c>
      <c r="D20" s="33" t="s">
        <v>137</v>
      </c>
      <c r="E20" s="43" t="s">
        <v>39</v>
      </c>
      <c r="F20" s="31">
        <v>1000000</v>
      </c>
      <c r="G20" s="44"/>
    </row>
    <row r="21" spans="1:7" s="45" customFormat="1" ht="13.5" customHeight="1" x14ac:dyDescent="0.2">
      <c r="A21" s="32" t="s">
        <v>162</v>
      </c>
      <c r="B21" s="43" t="s">
        <v>6</v>
      </c>
      <c r="C21" s="43" t="s">
        <v>13</v>
      </c>
      <c r="D21" s="33" t="s">
        <v>137</v>
      </c>
      <c r="E21" s="43" t="s">
        <v>155</v>
      </c>
      <c r="F21" s="31">
        <v>300000</v>
      </c>
      <c r="G21" s="44"/>
    </row>
    <row r="22" spans="1:7" s="47" customFormat="1" ht="13.5" customHeight="1" x14ac:dyDescent="0.2">
      <c r="A22" s="38" t="s">
        <v>168</v>
      </c>
      <c r="B22" s="28" t="s">
        <v>6</v>
      </c>
      <c r="C22" s="28" t="s">
        <v>13</v>
      </c>
      <c r="D22" s="28" t="s">
        <v>137</v>
      </c>
      <c r="E22" s="28" t="s">
        <v>169</v>
      </c>
      <c r="F22" s="39">
        <f>F23+F24+F25+F26</f>
        <v>130000</v>
      </c>
      <c r="G22" s="46"/>
    </row>
    <row r="23" spans="1:7" s="45" customFormat="1" ht="22.5" customHeight="1" x14ac:dyDescent="0.2">
      <c r="A23" s="34" t="s">
        <v>163</v>
      </c>
      <c r="B23" s="30" t="s">
        <v>6</v>
      </c>
      <c r="C23" s="30" t="s">
        <v>13</v>
      </c>
      <c r="D23" s="30" t="s">
        <v>137</v>
      </c>
      <c r="E23" s="30" t="s">
        <v>127</v>
      </c>
      <c r="F23" s="31">
        <v>40000</v>
      </c>
      <c r="G23" s="44"/>
    </row>
    <row r="24" spans="1:7" s="45" customFormat="1" ht="13.5" customHeight="1" x14ac:dyDescent="0.2">
      <c r="A24" s="48" t="s">
        <v>170</v>
      </c>
      <c r="B24" s="30" t="s">
        <v>6</v>
      </c>
      <c r="C24" s="30" t="s">
        <v>13</v>
      </c>
      <c r="D24" s="30" t="s">
        <v>137</v>
      </c>
      <c r="E24" s="30" t="s">
        <v>41</v>
      </c>
      <c r="F24" s="35">
        <v>5000</v>
      </c>
      <c r="G24" s="44"/>
    </row>
    <row r="25" spans="1:7" s="45" customFormat="1" ht="13.5" customHeight="1" x14ac:dyDescent="0.2">
      <c r="A25" s="49" t="s">
        <v>171</v>
      </c>
      <c r="B25" s="30" t="s">
        <v>6</v>
      </c>
      <c r="C25" s="30" t="s">
        <v>13</v>
      </c>
      <c r="D25" s="30" t="s">
        <v>137</v>
      </c>
      <c r="E25" s="30" t="s">
        <v>43</v>
      </c>
      <c r="F25" s="35">
        <v>80000</v>
      </c>
      <c r="G25" s="44"/>
    </row>
    <row r="26" spans="1:7" s="45" customFormat="1" ht="13.5" customHeight="1" x14ac:dyDescent="0.2">
      <c r="A26" s="50" t="s">
        <v>113</v>
      </c>
      <c r="B26" s="30" t="s">
        <v>6</v>
      </c>
      <c r="C26" s="30" t="s">
        <v>13</v>
      </c>
      <c r="D26" s="30" t="s">
        <v>137</v>
      </c>
      <c r="E26" s="30" t="s">
        <v>109</v>
      </c>
      <c r="F26" s="35">
        <v>5000</v>
      </c>
      <c r="G26" s="44"/>
    </row>
    <row r="27" spans="1:7" s="45" customFormat="1" hidden="1" x14ac:dyDescent="0.2">
      <c r="A27" s="51" t="s">
        <v>50</v>
      </c>
      <c r="B27" s="33" t="s">
        <v>6</v>
      </c>
      <c r="C27" s="33" t="s">
        <v>20</v>
      </c>
      <c r="D27" s="33"/>
      <c r="E27" s="33"/>
      <c r="F27" s="52">
        <f>F28</f>
        <v>0</v>
      </c>
      <c r="G27" s="44"/>
    </row>
    <row r="28" spans="1:7" s="45" customFormat="1" hidden="1" x14ac:dyDescent="0.2">
      <c r="A28" s="53" t="s">
        <v>65</v>
      </c>
      <c r="B28" s="33" t="s">
        <v>6</v>
      </c>
      <c r="C28" s="33" t="s">
        <v>20</v>
      </c>
      <c r="D28" s="33" t="s">
        <v>70</v>
      </c>
      <c r="E28" s="33"/>
      <c r="F28" s="35">
        <f>F29</f>
        <v>0</v>
      </c>
      <c r="G28" s="44"/>
    </row>
    <row r="29" spans="1:7" s="45" customFormat="1" ht="18.75" hidden="1" customHeight="1" x14ac:dyDescent="0.2">
      <c r="A29" s="51" t="s">
        <v>129</v>
      </c>
      <c r="B29" s="33" t="s">
        <v>6</v>
      </c>
      <c r="C29" s="33" t="s">
        <v>20</v>
      </c>
      <c r="D29" s="33" t="s">
        <v>128</v>
      </c>
      <c r="E29" s="33"/>
      <c r="F29" s="31">
        <f>F30</f>
        <v>0</v>
      </c>
      <c r="G29" s="44"/>
    </row>
    <row r="30" spans="1:7" s="45" customFormat="1" hidden="1" x14ac:dyDescent="0.2">
      <c r="A30" s="32" t="s">
        <v>116</v>
      </c>
      <c r="B30" s="30" t="s">
        <v>6</v>
      </c>
      <c r="C30" s="30" t="s">
        <v>20</v>
      </c>
      <c r="D30" s="30" t="s">
        <v>128</v>
      </c>
      <c r="E30" s="30" t="s">
        <v>115</v>
      </c>
      <c r="F30" s="31"/>
    </row>
    <row r="31" spans="1:7" hidden="1" x14ac:dyDescent="0.2">
      <c r="A31" s="38" t="s">
        <v>75</v>
      </c>
      <c r="B31" s="30" t="s">
        <v>6</v>
      </c>
      <c r="C31" s="30" t="s">
        <v>25</v>
      </c>
      <c r="D31" s="30"/>
      <c r="E31" s="30"/>
      <c r="F31" s="52">
        <f>F32</f>
        <v>0</v>
      </c>
    </row>
    <row r="32" spans="1:7" hidden="1" x14ac:dyDescent="0.2">
      <c r="A32" s="38" t="s">
        <v>65</v>
      </c>
      <c r="B32" s="30" t="s">
        <v>6</v>
      </c>
      <c r="C32" s="30" t="s">
        <v>25</v>
      </c>
      <c r="D32" s="30" t="s">
        <v>70</v>
      </c>
      <c r="E32" s="30"/>
      <c r="F32" s="35">
        <f>F33</f>
        <v>0</v>
      </c>
    </row>
    <row r="33" spans="1:10" hidden="1" x14ac:dyDescent="0.2">
      <c r="A33" s="32" t="s">
        <v>34</v>
      </c>
      <c r="B33" s="30" t="s">
        <v>6</v>
      </c>
      <c r="C33" s="30" t="s">
        <v>25</v>
      </c>
      <c r="D33" s="30" t="s">
        <v>72</v>
      </c>
      <c r="E33" s="30"/>
      <c r="F33" s="31">
        <f>F34</f>
        <v>0</v>
      </c>
    </row>
    <row r="34" spans="1:10" hidden="1" x14ac:dyDescent="0.2">
      <c r="A34" s="54" t="s">
        <v>74</v>
      </c>
      <c r="B34" s="30" t="s">
        <v>6</v>
      </c>
      <c r="C34" s="30" t="s">
        <v>25</v>
      </c>
      <c r="D34" s="30" t="s">
        <v>72</v>
      </c>
      <c r="E34" s="30" t="s">
        <v>73</v>
      </c>
      <c r="F34" s="31">
        <v>0</v>
      </c>
    </row>
    <row r="35" spans="1:10" ht="12.75" customHeight="1" x14ac:dyDescent="0.2">
      <c r="A35" s="14" t="s">
        <v>15</v>
      </c>
      <c r="B35" s="15" t="s">
        <v>6</v>
      </c>
      <c r="C35" s="15" t="s">
        <v>28</v>
      </c>
      <c r="D35" s="25"/>
      <c r="E35" s="25"/>
      <c r="F35" s="26">
        <f>F36</f>
        <v>23201</v>
      </c>
    </row>
    <row r="36" spans="1:10" s="37" customFormat="1" ht="12.75" customHeight="1" x14ac:dyDescent="0.2">
      <c r="A36" s="27" t="s">
        <v>158</v>
      </c>
      <c r="B36" s="28" t="s">
        <v>6</v>
      </c>
      <c r="C36" s="28" t="s">
        <v>28</v>
      </c>
      <c r="D36" s="29" t="s">
        <v>151</v>
      </c>
      <c r="E36" s="28"/>
      <c r="F36" s="39">
        <f>F37+F40</f>
        <v>23201</v>
      </c>
    </row>
    <row r="37" spans="1:10" s="42" customFormat="1" ht="12.75" customHeight="1" x14ac:dyDescent="0.2">
      <c r="A37" s="53" t="s">
        <v>69</v>
      </c>
      <c r="B37" s="33" t="s">
        <v>6</v>
      </c>
      <c r="C37" s="33" t="s">
        <v>28</v>
      </c>
      <c r="D37" s="33" t="s">
        <v>150</v>
      </c>
      <c r="E37" s="33" t="s">
        <v>54</v>
      </c>
      <c r="F37" s="35">
        <v>21896</v>
      </c>
      <c r="G37" s="96"/>
      <c r="H37" s="97"/>
      <c r="I37" s="97"/>
      <c r="J37" s="97"/>
    </row>
    <row r="38" spans="1:10" ht="22.5" customHeight="1" x14ac:dyDescent="0.2">
      <c r="A38" s="40" t="s">
        <v>59</v>
      </c>
      <c r="B38" s="33" t="s">
        <v>6</v>
      </c>
      <c r="C38" s="33" t="s">
        <v>28</v>
      </c>
      <c r="D38" s="33" t="s">
        <v>136</v>
      </c>
      <c r="E38" s="33"/>
      <c r="F38" s="35">
        <f>F40</f>
        <v>1305</v>
      </c>
    </row>
    <row r="39" spans="1:10" s="37" customFormat="1" ht="13.5" customHeight="1" x14ac:dyDescent="0.2">
      <c r="A39" s="38" t="s">
        <v>164</v>
      </c>
      <c r="B39" s="29" t="s">
        <v>6</v>
      </c>
      <c r="C39" s="29" t="s">
        <v>28</v>
      </c>
      <c r="D39" s="29" t="s">
        <v>136</v>
      </c>
      <c r="E39" s="29" t="s">
        <v>165</v>
      </c>
      <c r="F39" s="39">
        <f>F40</f>
        <v>1305</v>
      </c>
    </row>
    <row r="40" spans="1:10" ht="13.5" customHeight="1" x14ac:dyDescent="0.2">
      <c r="A40" s="40" t="s">
        <v>40</v>
      </c>
      <c r="B40" s="33" t="s">
        <v>6</v>
      </c>
      <c r="C40" s="33" t="s">
        <v>28</v>
      </c>
      <c r="D40" s="33" t="s">
        <v>136</v>
      </c>
      <c r="E40" s="33" t="s">
        <v>39</v>
      </c>
      <c r="F40" s="35">
        <v>1305</v>
      </c>
    </row>
    <row r="41" spans="1:10" s="1" customFormat="1" ht="19.5" customHeight="1" x14ac:dyDescent="0.2">
      <c r="A41" s="6" t="s">
        <v>29</v>
      </c>
      <c r="B41" s="4" t="s">
        <v>9</v>
      </c>
      <c r="C41" s="4" t="s">
        <v>7</v>
      </c>
      <c r="D41" s="7"/>
      <c r="E41" s="4"/>
      <c r="F41" s="5">
        <f>F45</f>
        <v>395564</v>
      </c>
      <c r="G41" s="92"/>
    </row>
    <row r="42" spans="1:10" s="37" customFormat="1" ht="13.5" customHeight="1" x14ac:dyDescent="0.2">
      <c r="A42" s="14" t="s">
        <v>30</v>
      </c>
      <c r="B42" s="15" t="s">
        <v>9</v>
      </c>
      <c r="C42" s="15" t="s">
        <v>11</v>
      </c>
      <c r="D42" s="15"/>
      <c r="E42" s="15"/>
      <c r="F42" s="26">
        <f>F45</f>
        <v>395564</v>
      </c>
    </row>
    <row r="43" spans="1:10" s="37" customFormat="1" ht="13.5" customHeight="1" x14ac:dyDescent="0.2">
      <c r="A43" s="27" t="s">
        <v>172</v>
      </c>
      <c r="B43" s="28" t="s">
        <v>9</v>
      </c>
      <c r="C43" s="28" t="s">
        <v>11</v>
      </c>
      <c r="D43" s="29" t="s">
        <v>151</v>
      </c>
      <c r="E43" s="28"/>
      <c r="F43" s="39">
        <f>F45</f>
        <v>395564</v>
      </c>
    </row>
    <row r="44" spans="1:10" ht="13.5" customHeight="1" x14ac:dyDescent="0.2">
      <c r="A44" s="40" t="s">
        <v>27</v>
      </c>
      <c r="B44" s="33" t="s">
        <v>9</v>
      </c>
      <c r="C44" s="33" t="s">
        <v>11</v>
      </c>
      <c r="D44" s="33" t="s">
        <v>180</v>
      </c>
      <c r="E44" s="30"/>
      <c r="F44" s="35">
        <f>F45</f>
        <v>395564</v>
      </c>
    </row>
    <row r="45" spans="1:10" s="37" customFormat="1" ht="39" customHeight="1" x14ac:dyDescent="0.2">
      <c r="A45" s="53" t="s">
        <v>166</v>
      </c>
      <c r="B45" s="29" t="s">
        <v>9</v>
      </c>
      <c r="C45" s="29" t="s">
        <v>11</v>
      </c>
      <c r="D45" s="29" t="s">
        <v>180</v>
      </c>
      <c r="E45" s="28" t="s">
        <v>167</v>
      </c>
      <c r="F45" s="39">
        <f>F46+F47+F48</f>
        <v>395564</v>
      </c>
    </row>
    <row r="46" spans="1:10" ht="21.75" customHeight="1" x14ac:dyDescent="0.2">
      <c r="A46" s="40" t="s">
        <v>38</v>
      </c>
      <c r="B46" s="33" t="s">
        <v>9</v>
      </c>
      <c r="C46" s="33" t="s">
        <v>11</v>
      </c>
      <c r="D46" s="33" t="s">
        <v>180</v>
      </c>
      <c r="E46" s="33" t="s">
        <v>37</v>
      </c>
      <c r="F46" s="35">
        <v>303813</v>
      </c>
    </row>
    <row r="47" spans="1:10" ht="21.75" customHeight="1" x14ac:dyDescent="0.2">
      <c r="A47" s="32" t="s">
        <v>107</v>
      </c>
      <c r="B47" s="33" t="s">
        <v>9</v>
      </c>
      <c r="C47" s="33" t="s">
        <v>11</v>
      </c>
      <c r="D47" s="33" t="s">
        <v>180</v>
      </c>
      <c r="E47" s="33" t="s">
        <v>106</v>
      </c>
      <c r="F47" s="35">
        <v>91751</v>
      </c>
    </row>
    <row r="48" spans="1:10" ht="13.5" customHeight="1" x14ac:dyDescent="0.2">
      <c r="A48" s="40" t="s">
        <v>40</v>
      </c>
      <c r="B48" s="33" t="s">
        <v>9</v>
      </c>
      <c r="C48" s="33" t="s">
        <v>11</v>
      </c>
      <c r="D48" s="33" t="s">
        <v>180</v>
      </c>
      <c r="E48" s="30" t="s">
        <v>39</v>
      </c>
      <c r="F48" s="31">
        <v>0</v>
      </c>
    </row>
    <row r="49" spans="1:7" s="1" customFormat="1" ht="19.5" customHeight="1" x14ac:dyDescent="0.2">
      <c r="A49" s="6" t="s">
        <v>77</v>
      </c>
      <c r="B49" s="4" t="s">
        <v>11</v>
      </c>
      <c r="C49" s="4" t="s">
        <v>7</v>
      </c>
      <c r="D49" s="4"/>
      <c r="E49" s="4"/>
      <c r="F49" s="5">
        <f>F50</f>
        <v>961808</v>
      </c>
      <c r="G49" s="92"/>
    </row>
    <row r="50" spans="1:7" ht="22.5" customHeight="1" x14ac:dyDescent="0.2">
      <c r="A50" s="40" t="s">
        <v>78</v>
      </c>
      <c r="B50" s="29" t="s">
        <v>11</v>
      </c>
      <c r="C50" s="29" t="s">
        <v>22</v>
      </c>
      <c r="D50" s="33"/>
      <c r="E50" s="30"/>
      <c r="F50" s="36">
        <f>F51+F55</f>
        <v>961808</v>
      </c>
    </row>
    <row r="51" spans="1:7" s="37" customFormat="1" ht="13.5" customHeight="1" x14ac:dyDescent="0.2">
      <c r="A51" s="27" t="s">
        <v>172</v>
      </c>
      <c r="B51" s="28" t="s">
        <v>11</v>
      </c>
      <c r="C51" s="28" t="s">
        <v>22</v>
      </c>
      <c r="D51" s="29" t="s">
        <v>151</v>
      </c>
      <c r="E51" s="28"/>
      <c r="F51" s="39">
        <f>F53</f>
        <v>500000</v>
      </c>
    </row>
    <row r="52" spans="1:7" ht="22.5" customHeight="1" x14ac:dyDescent="0.2">
      <c r="A52" s="55" t="s">
        <v>76</v>
      </c>
      <c r="B52" s="33" t="s">
        <v>11</v>
      </c>
      <c r="C52" s="33" t="s">
        <v>22</v>
      </c>
      <c r="D52" s="33" t="s">
        <v>138</v>
      </c>
      <c r="E52" s="30"/>
      <c r="F52" s="35">
        <f>F53</f>
        <v>500000</v>
      </c>
    </row>
    <row r="53" spans="1:7" ht="13.5" customHeight="1" x14ac:dyDescent="0.2">
      <c r="A53" s="40" t="s">
        <v>40</v>
      </c>
      <c r="B53" s="33" t="s">
        <v>11</v>
      </c>
      <c r="C53" s="33" t="s">
        <v>22</v>
      </c>
      <c r="D53" s="33" t="s">
        <v>138</v>
      </c>
      <c r="E53" s="33" t="s">
        <v>39</v>
      </c>
      <c r="F53" s="35">
        <v>500000</v>
      </c>
    </row>
    <row r="54" spans="1:7" ht="13.5" customHeight="1" x14ac:dyDescent="0.2">
      <c r="A54" s="53" t="s">
        <v>49</v>
      </c>
      <c r="B54" s="33" t="s">
        <v>11</v>
      </c>
      <c r="C54" s="33" t="s">
        <v>24</v>
      </c>
      <c r="D54" s="33"/>
      <c r="E54" s="30"/>
      <c r="F54" s="36">
        <f>F55</f>
        <v>461808</v>
      </c>
    </row>
    <row r="55" spans="1:7" s="37" customFormat="1" ht="13.5" customHeight="1" x14ac:dyDescent="0.2">
      <c r="A55" s="27" t="s">
        <v>172</v>
      </c>
      <c r="B55" s="28" t="s">
        <v>11</v>
      </c>
      <c r="C55" s="28" t="s">
        <v>24</v>
      </c>
      <c r="D55" s="29" t="s">
        <v>151</v>
      </c>
      <c r="E55" s="28"/>
      <c r="F55" s="39">
        <f>F58</f>
        <v>461808</v>
      </c>
    </row>
    <row r="56" spans="1:7" ht="13.5" customHeight="1" x14ac:dyDescent="0.2">
      <c r="A56" s="55" t="s">
        <v>79</v>
      </c>
      <c r="B56" s="33" t="s">
        <v>11</v>
      </c>
      <c r="C56" s="33" t="s">
        <v>24</v>
      </c>
      <c r="D56" s="33" t="s">
        <v>152</v>
      </c>
      <c r="E56" s="30"/>
      <c r="F56" s="31">
        <f>F58</f>
        <v>461808</v>
      </c>
    </row>
    <row r="57" spans="1:7" ht="21.75" customHeight="1" x14ac:dyDescent="0.2">
      <c r="A57" s="55" t="s">
        <v>76</v>
      </c>
      <c r="B57" s="33" t="s">
        <v>11</v>
      </c>
      <c r="C57" s="33" t="s">
        <v>24</v>
      </c>
      <c r="D57" s="33" t="s">
        <v>138</v>
      </c>
      <c r="E57" s="30"/>
      <c r="F57" s="31">
        <f>F58</f>
        <v>461808</v>
      </c>
      <c r="G57" s="56"/>
    </row>
    <row r="58" spans="1:7" ht="13.5" customHeight="1" x14ac:dyDescent="0.2">
      <c r="A58" s="40" t="s">
        <v>40</v>
      </c>
      <c r="B58" s="33" t="s">
        <v>11</v>
      </c>
      <c r="C58" s="33" t="s">
        <v>24</v>
      </c>
      <c r="D58" s="33" t="s">
        <v>138</v>
      </c>
      <c r="E58" s="33" t="s">
        <v>39</v>
      </c>
      <c r="F58" s="35">
        <v>461808</v>
      </c>
      <c r="G58" s="57"/>
    </row>
    <row r="59" spans="1:7" s="1" customFormat="1" ht="19.5" customHeight="1" x14ac:dyDescent="0.2">
      <c r="A59" s="18" t="s">
        <v>16</v>
      </c>
      <c r="B59" s="19" t="s">
        <v>13</v>
      </c>
      <c r="C59" s="19" t="s">
        <v>7</v>
      </c>
      <c r="D59" s="20"/>
      <c r="E59" s="19"/>
      <c r="F59" s="21">
        <f>F60+F69</f>
        <v>1452375</v>
      </c>
      <c r="G59" s="93"/>
    </row>
    <row r="60" spans="1:7" s="45" customFormat="1" ht="13.5" customHeight="1" x14ac:dyDescent="0.2">
      <c r="A60" s="53" t="s">
        <v>35</v>
      </c>
      <c r="B60" s="29" t="s">
        <v>13</v>
      </c>
      <c r="C60" s="29" t="s">
        <v>22</v>
      </c>
      <c r="D60" s="29"/>
      <c r="E60" s="58"/>
      <c r="F60" s="36">
        <f>F64+F68</f>
        <v>1252375</v>
      </c>
    </row>
    <row r="61" spans="1:7" ht="13.5" customHeight="1" x14ac:dyDescent="0.2">
      <c r="A61" s="34" t="s">
        <v>172</v>
      </c>
      <c r="B61" s="33" t="s">
        <v>13</v>
      </c>
      <c r="C61" s="33" t="s">
        <v>22</v>
      </c>
      <c r="D61" s="33" t="s">
        <v>151</v>
      </c>
      <c r="E61" s="28"/>
      <c r="F61" s="39">
        <f>F64+F68</f>
        <v>1252375</v>
      </c>
      <c r="G61" s="57"/>
    </row>
    <row r="62" spans="1:7" s="45" customFormat="1" ht="36.75" customHeight="1" x14ac:dyDescent="0.2">
      <c r="A62" s="40" t="s">
        <v>60</v>
      </c>
      <c r="B62" s="33" t="s">
        <v>13</v>
      </c>
      <c r="C62" s="33" t="s">
        <v>22</v>
      </c>
      <c r="D62" s="33" t="s">
        <v>139</v>
      </c>
      <c r="E62" s="43"/>
      <c r="F62" s="31">
        <f>F63+F64</f>
        <v>902375</v>
      </c>
    </row>
    <row r="63" spans="1:7" s="45" customFormat="1" ht="26.25" hidden="1" customHeight="1" x14ac:dyDescent="0.2">
      <c r="A63" s="40" t="s">
        <v>46</v>
      </c>
      <c r="B63" s="33" t="s">
        <v>13</v>
      </c>
      <c r="C63" s="33" t="s">
        <v>22</v>
      </c>
      <c r="D63" s="33" t="s">
        <v>139</v>
      </c>
      <c r="E63" s="43" t="s">
        <v>45</v>
      </c>
      <c r="F63" s="31"/>
    </row>
    <row r="64" spans="1:7" s="45" customFormat="1" ht="14.25" customHeight="1" x14ac:dyDescent="0.2">
      <c r="A64" s="40" t="s">
        <v>40</v>
      </c>
      <c r="B64" s="33" t="s">
        <v>13</v>
      </c>
      <c r="C64" s="33" t="s">
        <v>22</v>
      </c>
      <c r="D64" s="33" t="s">
        <v>139</v>
      </c>
      <c r="E64" s="33" t="s">
        <v>39</v>
      </c>
      <c r="F64" s="35">
        <v>902375</v>
      </c>
    </row>
    <row r="65" spans="1:7" s="45" customFormat="1" ht="6.75" hidden="1" customHeight="1" x14ac:dyDescent="0.2">
      <c r="A65" s="59" t="s">
        <v>67</v>
      </c>
      <c r="B65" s="33" t="s">
        <v>13</v>
      </c>
      <c r="C65" s="33" t="s">
        <v>22</v>
      </c>
      <c r="D65" s="33" t="s">
        <v>71</v>
      </c>
      <c r="E65" s="43"/>
      <c r="F65" s="31">
        <f>F66</f>
        <v>350000</v>
      </c>
    </row>
    <row r="66" spans="1:7" s="45" customFormat="1" ht="22.5" customHeight="1" x14ac:dyDescent="0.2">
      <c r="A66" s="40" t="s">
        <v>80</v>
      </c>
      <c r="B66" s="33" t="s">
        <v>13</v>
      </c>
      <c r="C66" s="33" t="s">
        <v>22</v>
      </c>
      <c r="D66" s="33" t="s">
        <v>140</v>
      </c>
      <c r="E66" s="43"/>
      <c r="F66" s="31">
        <f>F68</f>
        <v>350000</v>
      </c>
    </row>
    <row r="67" spans="1:7" s="45" customFormat="1" ht="24" hidden="1" x14ac:dyDescent="0.2">
      <c r="A67" s="40" t="s">
        <v>46</v>
      </c>
      <c r="B67" s="33" t="s">
        <v>13</v>
      </c>
      <c r="C67" s="33" t="s">
        <v>22</v>
      </c>
      <c r="D67" s="33" t="s">
        <v>140</v>
      </c>
      <c r="E67" s="43" t="s">
        <v>45</v>
      </c>
      <c r="F67" s="31"/>
    </row>
    <row r="68" spans="1:7" s="45" customFormat="1" ht="13.5" customHeight="1" x14ac:dyDescent="0.2">
      <c r="A68" s="40" t="s">
        <v>40</v>
      </c>
      <c r="B68" s="33" t="s">
        <v>32</v>
      </c>
      <c r="C68" s="33" t="s">
        <v>22</v>
      </c>
      <c r="D68" s="33" t="s">
        <v>140</v>
      </c>
      <c r="E68" s="33" t="s">
        <v>39</v>
      </c>
      <c r="F68" s="35">
        <v>350000</v>
      </c>
    </row>
    <row r="69" spans="1:7" s="47" customFormat="1" ht="13.5" customHeight="1" x14ac:dyDescent="0.2">
      <c r="A69" s="53" t="s">
        <v>57</v>
      </c>
      <c r="B69" s="29" t="s">
        <v>13</v>
      </c>
      <c r="C69" s="29" t="s">
        <v>56</v>
      </c>
      <c r="D69" s="29"/>
      <c r="E69" s="58"/>
      <c r="F69" s="36">
        <f>F72</f>
        <v>200000</v>
      </c>
    </row>
    <row r="70" spans="1:7" s="45" customFormat="1" ht="13.5" customHeight="1" x14ac:dyDescent="0.2">
      <c r="A70" s="34" t="s">
        <v>172</v>
      </c>
      <c r="B70" s="33" t="s">
        <v>13</v>
      </c>
      <c r="C70" s="33" t="s">
        <v>56</v>
      </c>
      <c r="D70" s="33" t="s">
        <v>151</v>
      </c>
      <c r="E70" s="43"/>
      <c r="F70" s="31">
        <f>F72</f>
        <v>200000</v>
      </c>
    </row>
    <row r="71" spans="1:7" s="45" customFormat="1" ht="13.5" customHeight="1" x14ac:dyDescent="0.2">
      <c r="A71" s="40" t="s">
        <v>58</v>
      </c>
      <c r="B71" s="33" t="s">
        <v>13</v>
      </c>
      <c r="C71" s="33" t="s">
        <v>56</v>
      </c>
      <c r="D71" s="33" t="s">
        <v>141</v>
      </c>
      <c r="E71" s="43"/>
      <c r="F71" s="31">
        <f>F72</f>
        <v>200000</v>
      </c>
    </row>
    <row r="72" spans="1:7" s="45" customFormat="1" ht="13.5" customHeight="1" x14ac:dyDescent="0.2">
      <c r="A72" s="40" t="s">
        <v>40</v>
      </c>
      <c r="B72" s="33" t="s">
        <v>13</v>
      </c>
      <c r="C72" s="33" t="s">
        <v>56</v>
      </c>
      <c r="D72" s="33" t="s">
        <v>141</v>
      </c>
      <c r="E72" s="33" t="s">
        <v>39</v>
      </c>
      <c r="F72" s="35">
        <v>200000</v>
      </c>
    </row>
    <row r="73" spans="1:7" s="45" customFormat="1" ht="12.75" hidden="1" customHeight="1" x14ac:dyDescent="0.2">
      <c r="A73" s="40" t="s">
        <v>44</v>
      </c>
      <c r="B73" s="33" t="s">
        <v>13</v>
      </c>
      <c r="C73" s="33" t="s">
        <v>56</v>
      </c>
      <c r="D73" s="33" t="s">
        <v>89</v>
      </c>
      <c r="E73" s="43" t="s">
        <v>43</v>
      </c>
      <c r="F73" s="31"/>
    </row>
    <row r="74" spans="1:7" s="45" customFormat="1" ht="24" hidden="1" x14ac:dyDescent="0.2">
      <c r="A74" s="60" t="s">
        <v>90</v>
      </c>
      <c r="B74" s="33" t="s">
        <v>13</v>
      </c>
      <c r="C74" s="33" t="s">
        <v>56</v>
      </c>
      <c r="D74" s="33" t="s">
        <v>91</v>
      </c>
      <c r="E74" s="43"/>
      <c r="F74" s="31">
        <f>F75</f>
        <v>0</v>
      </c>
    </row>
    <row r="75" spans="1:7" s="45" customFormat="1" hidden="1" x14ac:dyDescent="0.2">
      <c r="A75" s="40" t="s">
        <v>40</v>
      </c>
      <c r="B75" s="33" t="s">
        <v>13</v>
      </c>
      <c r="C75" s="33" t="s">
        <v>56</v>
      </c>
      <c r="D75" s="33" t="s">
        <v>91</v>
      </c>
      <c r="E75" s="43" t="s">
        <v>39</v>
      </c>
      <c r="F75" s="31">
        <v>0</v>
      </c>
    </row>
    <row r="76" spans="1:7" s="2" customFormat="1" ht="19.5" customHeight="1" x14ac:dyDescent="0.25">
      <c r="A76" s="6" t="s">
        <v>26</v>
      </c>
      <c r="B76" s="4" t="s">
        <v>14</v>
      </c>
      <c r="C76" s="4" t="s">
        <v>7</v>
      </c>
      <c r="D76" s="7"/>
      <c r="E76" s="4"/>
      <c r="F76" s="5">
        <f>F77+F87+F104</f>
        <v>6845943.8700000001</v>
      </c>
      <c r="G76" s="94"/>
    </row>
    <row r="77" spans="1:7" s="37" customFormat="1" ht="13.5" customHeight="1" x14ac:dyDescent="0.2">
      <c r="A77" s="14" t="s">
        <v>33</v>
      </c>
      <c r="B77" s="15" t="s">
        <v>14</v>
      </c>
      <c r="C77" s="15" t="s">
        <v>6</v>
      </c>
      <c r="D77" s="15"/>
      <c r="E77" s="15"/>
      <c r="F77" s="26">
        <f>F78</f>
        <v>21400</v>
      </c>
    </row>
    <row r="78" spans="1:7" s="37" customFormat="1" ht="13.5" customHeight="1" x14ac:dyDescent="0.2">
      <c r="A78" s="27" t="s">
        <v>172</v>
      </c>
      <c r="B78" s="33" t="s">
        <v>14</v>
      </c>
      <c r="C78" s="33" t="s">
        <v>6</v>
      </c>
      <c r="D78" s="33" t="s">
        <v>151</v>
      </c>
      <c r="E78" s="30"/>
      <c r="F78" s="35">
        <f>F79</f>
        <v>21400</v>
      </c>
    </row>
    <row r="79" spans="1:7" s="37" customFormat="1" ht="48" x14ac:dyDescent="0.2">
      <c r="A79" s="40" t="s">
        <v>61</v>
      </c>
      <c r="B79" s="33" t="s">
        <v>14</v>
      </c>
      <c r="C79" s="33" t="s">
        <v>6</v>
      </c>
      <c r="D79" s="33" t="s">
        <v>135</v>
      </c>
      <c r="E79" s="43"/>
      <c r="F79" s="31">
        <f>F81</f>
        <v>21400</v>
      </c>
    </row>
    <row r="80" spans="1:7" s="37" customFormat="1" ht="24" hidden="1" x14ac:dyDescent="0.2">
      <c r="A80" s="40" t="s">
        <v>46</v>
      </c>
      <c r="B80" s="33" t="s">
        <v>14</v>
      </c>
      <c r="C80" s="33" t="s">
        <v>6</v>
      </c>
      <c r="D80" s="33" t="s">
        <v>135</v>
      </c>
      <c r="E80" s="43" t="s">
        <v>45</v>
      </c>
      <c r="F80" s="31"/>
    </row>
    <row r="81" spans="1:6" s="37" customFormat="1" ht="13.5" customHeight="1" x14ac:dyDescent="0.2">
      <c r="A81" s="40" t="s">
        <v>40</v>
      </c>
      <c r="B81" s="33" t="s">
        <v>14</v>
      </c>
      <c r="C81" s="33" t="s">
        <v>6</v>
      </c>
      <c r="D81" s="33" t="s">
        <v>135</v>
      </c>
      <c r="E81" s="33" t="s">
        <v>39</v>
      </c>
      <c r="F81" s="35">
        <v>21400</v>
      </c>
    </row>
    <row r="82" spans="1:6" s="37" customFormat="1" hidden="1" x14ac:dyDescent="0.2">
      <c r="A82" s="40" t="s">
        <v>98</v>
      </c>
      <c r="B82" s="33" t="s">
        <v>14</v>
      </c>
      <c r="C82" s="33" t="s">
        <v>6</v>
      </c>
      <c r="D82" s="33" t="s">
        <v>153</v>
      </c>
      <c r="E82" s="30"/>
      <c r="F82" s="31">
        <f>F83</f>
        <v>0</v>
      </c>
    </row>
    <row r="83" spans="1:6" s="37" customFormat="1" hidden="1" x14ac:dyDescent="0.2">
      <c r="A83" s="40" t="s">
        <v>40</v>
      </c>
      <c r="B83" s="33" t="s">
        <v>14</v>
      </c>
      <c r="C83" s="33" t="s">
        <v>6</v>
      </c>
      <c r="D83" s="33" t="s">
        <v>153</v>
      </c>
      <c r="E83" s="30" t="s">
        <v>39</v>
      </c>
      <c r="F83" s="31">
        <v>0</v>
      </c>
    </row>
    <row r="84" spans="1:6" s="37" customFormat="1" ht="81" hidden="1" customHeight="1" x14ac:dyDescent="0.2">
      <c r="A84" s="40"/>
      <c r="B84" s="33"/>
      <c r="C84" s="33"/>
      <c r="D84" s="33"/>
      <c r="E84" s="61"/>
      <c r="F84" s="62"/>
    </row>
    <row r="85" spans="1:6" s="37" customFormat="1" ht="36.75" hidden="1" customHeight="1" x14ac:dyDescent="0.2">
      <c r="A85" s="40"/>
      <c r="B85" s="33"/>
      <c r="C85" s="33"/>
      <c r="D85" s="33"/>
      <c r="E85" s="43"/>
      <c r="F85" s="31"/>
    </row>
    <row r="86" spans="1:6" s="37" customFormat="1" ht="35.25" hidden="1" customHeight="1" x14ac:dyDescent="0.2">
      <c r="A86" s="40"/>
      <c r="B86" s="33"/>
      <c r="C86" s="33"/>
      <c r="D86" s="33"/>
      <c r="E86" s="43"/>
      <c r="F86" s="31"/>
    </row>
    <row r="87" spans="1:6" s="37" customFormat="1" ht="13.5" customHeight="1" x14ac:dyDescent="0.2">
      <c r="A87" s="63" t="s">
        <v>51</v>
      </c>
      <c r="B87" s="15" t="s">
        <v>14</v>
      </c>
      <c r="C87" s="15" t="s">
        <v>9</v>
      </c>
      <c r="D87" s="15"/>
      <c r="E87" s="15"/>
      <c r="F87" s="26">
        <f>F92</f>
        <v>1041653</v>
      </c>
    </row>
    <row r="88" spans="1:6" s="37" customFormat="1" ht="21" hidden="1" customHeight="1" x14ac:dyDescent="0.2">
      <c r="A88" s="40" t="s">
        <v>68</v>
      </c>
      <c r="B88" s="33" t="s">
        <v>14</v>
      </c>
      <c r="C88" s="33" t="s">
        <v>9</v>
      </c>
      <c r="D88" s="33" t="s">
        <v>118</v>
      </c>
      <c r="E88" s="43"/>
      <c r="F88" s="35">
        <f>F89+F90+F91</f>
        <v>0</v>
      </c>
    </row>
    <row r="89" spans="1:6" s="37" customFormat="1" ht="21" hidden="1" customHeight="1" x14ac:dyDescent="0.2">
      <c r="A89" s="40" t="s">
        <v>46</v>
      </c>
      <c r="B89" s="33" t="s">
        <v>14</v>
      </c>
      <c r="C89" s="33" t="s">
        <v>9</v>
      </c>
      <c r="D89" s="33" t="s">
        <v>118</v>
      </c>
      <c r="E89" s="43" t="s">
        <v>45</v>
      </c>
      <c r="F89" s="35">
        <v>0</v>
      </c>
    </row>
    <row r="90" spans="1:6" s="37" customFormat="1" ht="21" hidden="1" customHeight="1" x14ac:dyDescent="0.2">
      <c r="A90" s="40" t="s">
        <v>40</v>
      </c>
      <c r="B90" s="33" t="s">
        <v>14</v>
      </c>
      <c r="C90" s="33" t="s">
        <v>9</v>
      </c>
      <c r="D90" s="33" t="s">
        <v>118</v>
      </c>
      <c r="E90" s="43" t="s">
        <v>39</v>
      </c>
      <c r="F90" s="35">
        <v>0</v>
      </c>
    </row>
    <row r="91" spans="1:6" s="37" customFormat="1" ht="21" hidden="1" customHeight="1" x14ac:dyDescent="0.2">
      <c r="A91" s="50" t="s">
        <v>102</v>
      </c>
      <c r="B91" s="33" t="s">
        <v>14</v>
      </c>
      <c r="C91" s="33" t="s">
        <v>9</v>
      </c>
      <c r="D91" s="33" t="s">
        <v>118</v>
      </c>
      <c r="E91" s="43" t="s">
        <v>55</v>
      </c>
      <c r="F91" s="35">
        <v>0</v>
      </c>
    </row>
    <row r="92" spans="1:6" s="37" customFormat="1" ht="14.25" customHeight="1" x14ac:dyDescent="0.2">
      <c r="A92" s="27" t="s">
        <v>172</v>
      </c>
      <c r="B92" s="29" t="s">
        <v>14</v>
      </c>
      <c r="C92" s="29" t="s">
        <v>9</v>
      </c>
      <c r="D92" s="29" t="s">
        <v>151</v>
      </c>
      <c r="E92" s="58"/>
      <c r="F92" s="36">
        <f>F95+F98</f>
        <v>1041653</v>
      </c>
    </row>
    <row r="93" spans="1:6" s="37" customFormat="1" ht="37.5" customHeight="1" x14ac:dyDescent="0.2">
      <c r="A93" s="40" t="s">
        <v>62</v>
      </c>
      <c r="B93" s="33" t="s">
        <v>14</v>
      </c>
      <c r="C93" s="33" t="s">
        <v>9</v>
      </c>
      <c r="D93" s="33" t="s">
        <v>142</v>
      </c>
      <c r="E93" s="43"/>
      <c r="F93" s="31">
        <f>F95</f>
        <v>691653</v>
      </c>
    </row>
    <row r="94" spans="1:6" s="37" customFormat="1" ht="20.25" hidden="1" customHeight="1" x14ac:dyDescent="0.2">
      <c r="A94" s="40" t="s">
        <v>46</v>
      </c>
      <c r="B94" s="33" t="s">
        <v>14</v>
      </c>
      <c r="C94" s="33" t="s">
        <v>9</v>
      </c>
      <c r="D94" s="33" t="s">
        <v>142</v>
      </c>
      <c r="E94" s="43" t="s">
        <v>45</v>
      </c>
      <c r="F94" s="31"/>
    </row>
    <row r="95" spans="1:6" s="37" customFormat="1" ht="13.5" customHeight="1" x14ac:dyDescent="0.2">
      <c r="A95" s="40" t="s">
        <v>40</v>
      </c>
      <c r="B95" s="33" t="s">
        <v>14</v>
      </c>
      <c r="C95" s="33" t="s">
        <v>9</v>
      </c>
      <c r="D95" s="33" t="s">
        <v>142</v>
      </c>
      <c r="E95" s="33" t="s">
        <v>39</v>
      </c>
      <c r="F95" s="35">
        <v>691653</v>
      </c>
    </row>
    <row r="96" spans="1:6" s="37" customFormat="1" ht="20.25" hidden="1" customHeight="1" x14ac:dyDescent="0.2">
      <c r="A96" s="50" t="s">
        <v>102</v>
      </c>
      <c r="B96" s="33" t="s">
        <v>14</v>
      </c>
      <c r="C96" s="33" t="s">
        <v>9</v>
      </c>
      <c r="D96" s="33" t="s">
        <v>142</v>
      </c>
      <c r="E96" s="43" t="s">
        <v>55</v>
      </c>
      <c r="F96" s="31">
        <v>0</v>
      </c>
    </row>
    <row r="97" spans="1:6" s="37" customFormat="1" ht="22.5" customHeight="1" x14ac:dyDescent="0.2">
      <c r="A97" s="55" t="s">
        <v>68</v>
      </c>
      <c r="B97" s="33" t="s">
        <v>14</v>
      </c>
      <c r="C97" s="33" t="s">
        <v>9</v>
      </c>
      <c r="D97" s="33" t="s">
        <v>154</v>
      </c>
      <c r="E97" s="43"/>
      <c r="F97" s="31">
        <f>F98</f>
        <v>350000</v>
      </c>
    </row>
    <row r="98" spans="1:6" s="37" customFormat="1" ht="13.5" customHeight="1" x14ac:dyDescent="0.2">
      <c r="A98" s="40" t="s">
        <v>40</v>
      </c>
      <c r="B98" s="33" t="s">
        <v>14</v>
      </c>
      <c r="C98" s="33" t="s">
        <v>9</v>
      </c>
      <c r="D98" s="33" t="s">
        <v>154</v>
      </c>
      <c r="E98" s="33" t="s">
        <v>39</v>
      </c>
      <c r="F98" s="35">
        <v>350000</v>
      </c>
    </row>
    <row r="99" spans="1:6" s="37" customFormat="1" ht="21.75" hidden="1" customHeight="1" x14ac:dyDescent="0.2">
      <c r="A99" s="40" t="s">
        <v>112</v>
      </c>
      <c r="B99" s="33" t="s">
        <v>14</v>
      </c>
      <c r="C99" s="33" t="s">
        <v>9</v>
      </c>
      <c r="D99" s="33" t="s">
        <v>134</v>
      </c>
      <c r="E99" s="33" t="s">
        <v>55</v>
      </c>
      <c r="F99" s="35"/>
    </row>
    <row r="100" spans="1:6" s="37" customFormat="1" ht="48.75" hidden="1" customHeight="1" x14ac:dyDescent="0.2">
      <c r="A100" s="64" t="s">
        <v>124</v>
      </c>
      <c r="B100" s="33" t="s">
        <v>14</v>
      </c>
      <c r="C100" s="33" t="s">
        <v>9</v>
      </c>
      <c r="D100" s="33" t="s">
        <v>121</v>
      </c>
      <c r="E100" s="43" t="s">
        <v>122</v>
      </c>
      <c r="F100" s="31">
        <f>F101</f>
        <v>0</v>
      </c>
    </row>
    <row r="101" spans="1:6" s="37" customFormat="1" ht="21.75" hidden="1" customHeight="1" x14ac:dyDescent="0.2">
      <c r="A101" s="50" t="s">
        <v>102</v>
      </c>
      <c r="B101" s="33" t="s">
        <v>14</v>
      </c>
      <c r="C101" s="33" t="s">
        <v>9</v>
      </c>
      <c r="D101" s="33" t="s">
        <v>121</v>
      </c>
      <c r="E101" s="43" t="s">
        <v>55</v>
      </c>
      <c r="F101" s="31">
        <v>0</v>
      </c>
    </row>
    <row r="102" spans="1:6" s="37" customFormat="1" ht="21.75" hidden="1" customHeight="1" x14ac:dyDescent="0.2">
      <c r="A102" s="50" t="s">
        <v>125</v>
      </c>
      <c r="B102" s="33" t="s">
        <v>14</v>
      </c>
      <c r="C102" s="33" t="s">
        <v>9</v>
      </c>
      <c r="D102" s="33" t="s">
        <v>123</v>
      </c>
      <c r="E102" s="43" t="s">
        <v>122</v>
      </c>
      <c r="F102" s="31">
        <f>F103</f>
        <v>0</v>
      </c>
    </row>
    <row r="103" spans="1:6" s="37" customFormat="1" ht="21.75" hidden="1" customHeight="1" x14ac:dyDescent="0.2">
      <c r="A103" s="50" t="s">
        <v>102</v>
      </c>
      <c r="B103" s="33" t="s">
        <v>14</v>
      </c>
      <c r="C103" s="33" t="s">
        <v>9</v>
      </c>
      <c r="D103" s="33" t="s">
        <v>123</v>
      </c>
      <c r="E103" s="43" t="s">
        <v>55</v>
      </c>
      <c r="F103" s="31">
        <v>0</v>
      </c>
    </row>
    <row r="104" spans="1:6" s="37" customFormat="1" ht="13.5" customHeight="1" x14ac:dyDescent="0.2">
      <c r="A104" s="65" t="s">
        <v>47</v>
      </c>
      <c r="B104" s="15" t="s">
        <v>14</v>
      </c>
      <c r="C104" s="15" t="s">
        <v>11</v>
      </c>
      <c r="D104" s="25"/>
      <c r="E104" s="25"/>
      <c r="F104" s="26">
        <f>F108</f>
        <v>5782890.8700000001</v>
      </c>
    </row>
    <row r="105" spans="1:6" s="37" customFormat="1" ht="21" hidden="1" customHeight="1" x14ac:dyDescent="0.2">
      <c r="A105" s="51" t="s">
        <v>114</v>
      </c>
      <c r="B105" s="33" t="s">
        <v>14</v>
      </c>
      <c r="C105" s="33" t="s">
        <v>11</v>
      </c>
      <c r="D105" s="33" t="s">
        <v>119</v>
      </c>
      <c r="E105" s="43"/>
      <c r="F105" s="35">
        <f>F106+F107</f>
        <v>0</v>
      </c>
    </row>
    <row r="106" spans="1:6" s="37" customFormat="1" ht="21" hidden="1" customHeight="1" x14ac:dyDescent="0.2">
      <c r="A106" s="40" t="s">
        <v>46</v>
      </c>
      <c r="B106" s="33" t="s">
        <v>14</v>
      </c>
      <c r="C106" s="33" t="s">
        <v>11</v>
      </c>
      <c r="D106" s="33" t="s">
        <v>119</v>
      </c>
      <c r="E106" s="33" t="s">
        <v>45</v>
      </c>
      <c r="F106" s="35">
        <v>0</v>
      </c>
    </row>
    <row r="107" spans="1:6" s="37" customFormat="1" ht="21" hidden="1" customHeight="1" x14ac:dyDescent="0.2">
      <c r="A107" s="40" t="s">
        <v>40</v>
      </c>
      <c r="B107" s="33" t="s">
        <v>14</v>
      </c>
      <c r="C107" s="33" t="s">
        <v>11</v>
      </c>
      <c r="D107" s="33" t="s">
        <v>119</v>
      </c>
      <c r="E107" s="43" t="s">
        <v>39</v>
      </c>
      <c r="F107" s="35"/>
    </row>
    <row r="108" spans="1:6" s="37" customFormat="1" ht="13.5" customHeight="1" x14ac:dyDescent="0.2">
      <c r="A108" s="27" t="s">
        <v>172</v>
      </c>
      <c r="B108" s="29" t="s">
        <v>14</v>
      </c>
      <c r="C108" s="29" t="s">
        <v>11</v>
      </c>
      <c r="D108" s="29" t="s">
        <v>151</v>
      </c>
      <c r="E108" s="58"/>
      <c r="F108" s="36">
        <f>F111+F114+F116+F117+F123</f>
        <v>5782890.8700000001</v>
      </c>
    </row>
    <row r="109" spans="1:6" s="37" customFormat="1" ht="21.75" customHeight="1" x14ac:dyDescent="0.2">
      <c r="A109" s="40" t="s">
        <v>63</v>
      </c>
      <c r="B109" s="33" t="s">
        <v>14</v>
      </c>
      <c r="C109" s="33" t="s">
        <v>11</v>
      </c>
      <c r="D109" s="33" t="s">
        <v>143</v>
      </c>
      <c r="E109" s="33"/>
      <c r="F109" s="35">
        <f>F111</f>
        <v>424321</v>
      </c>
    </row>
    <row r="110" spans="1:6" s="37" customFormat="1" ht="22.5" hidden="1" customHeight="1" x14ac:dyDescent="0.2">
      <c r="A110" s="40" t="s">
        <v>46</v>
      </c>
      <c r="B110" s="33" t="s">
        <v>14</v>
      </c>
      <c r="C110" s="33" t="s">
        <v>11</v>
      </c>
      <c r="D110" s="33" t="s">
        <v>143</v>
      </c>
      <c r="E110" s="33" t="s">
        <v>45</v>
      </c>
      <c r="F110" s="35"/>
    </row>
    <row r="111" spans="1:6" s="37" customFormat="1" ht="14.25" customHeight="1" x14ac:dyDescent="0.2">
      <c r="A111" s="40" t="s">
        <v>40</v>
      </c>
      <c r="B111" s="33" t="s">
        <v>14</v>
      </c>
      <c r="C111" s="33" t="s">
        <v>11</v>
      </c>
      <c r="D111" s="33" t="s">
        <v>143</v>
      </c>
      <c r="E111" s="33" t="s">
        <v>39</v>
      </c>
      <c r="F111" s="35">
        <v>424321</v>
      </c>
    </row>
    <row r="112" spans="1:6" s="37" customFormat="1" ht="22.5" customHeight="1" x14ac:dyDescent="0.2">
      <c r="A112" s="40" t="s">
        <v>64</v>
      </c>
      <c r="B112" s="33" t="s">
        <v>14</v>
      </c>
      <c r="C112" s="33" t="s">
        <v>11</v>
      </c>
      <c r="D112" s="33" t="s">
        <v>144</v>
      </c>
      <c r="E112" s="33"/>
      <c r="F112" s="35">
        <f>F114</f>
        <v>43972</v>
      </c>
    </row>
    <row r="113" spans="1:6" s="37" customFormat="1" ht="22.5" hidden="1" customHeight="1" x14ac:dyDescent="0.2">
      <c r="A113" s="40" t="s">
        <v>46</v>
      </c>
      <c r="B113" s="33" t="s">
        <v>14</v>
      </c>
      <c r="C113" s="33" t="s">
        <v>11</v>
      </c>
      <c r="D113" s="33" t="s">
        <v>144</v>
      </c>
      <c r="E113" s="33" t="s">
        <v>45</v>
      </c>
      <c r="F113" s="35"/>
    </row>
    <row r="114" spans="1:6" s="37" customFormat="1" ht="13.5" customHeight="1" x14ac:dyDescent="0.2">
      <c r="A114" s="40" t="s">
        <v>40</v>
      </c>
      <c r="B114" s="33" t="s">
        <v>14</v>
      </c>
      <c r="C114" s="33" t="s">
        <v>11</v>
      </c>
      <c r="D114" s="33" t="s">
        <v>144</v>
      </c>
      <c r="E114" s="33" t="s">
        <v>39</v>
      </c>
      <c r="F114" s="35">
        <v>43972</v>
      </c>
    </row>
    <row r="115" spans="1:6" s="37" customFormat="1" ht="13.5" customHeight="1" x14ac:dyDescent="0.2">
      <c r="A115" s="51" t="s">
        <v>48</v>
      </c>
      <c r="B115" s="33" t="s">
        <v>14</v>
      </c>
      <c r="C115" s="33" t="s">
        <v>11</v>
      </c>
      <c r="D115" s="33" t="s">
        <v>145</v>
      </c>
      <c r="E115" s="43"/>
      <c r="F115" s="31">
        <f>F116</f>
        <v>1000000</v>
      </c>
    </row>
    <row r="116" spans="1:6" s="37" customFormat="1" ht="13.5" customHeight="1" x14ac:dyDescent="0.2">
      <c r="A116" s="40" t="s">
        <v>40</v>
      </c>
      <c r="B116" s="33" t="s">
        <v>14</v>
      </c>
      <c r="C116" s="33" t="s">
        <v>11</v>
      </c>
      <c r="D116" s="33" t="s">
        <v>145</v>
      </c>
      <c r="E116" s="33" t="s">
        <v>39</v>
      </c>
      <c r="F116" s="35">
        <f>1000000</f>
        <v>1000000</v>
      </c>
    </row>
    <row r="117" spans="1:6" s="37" customFormat="1" ht="13.5" customHeight="1" x14ac:dyDescent="0.2">
      <c r="A117" s="40" t="s">
        <v>184</v>
      </c>
      <c r="B117" s="33" t="s">
        <v>14</v>
      </c>
      <c r="C117" s="33" t="s">
        <v>11</v>
      </c>
      <c r="D117" s="33" t="s">
        <v>145</v>
      </c>
      <c r="E117" s="33" t="s">
        <v>155</v>
      </c>
      <c r="F117" s="35">
        <v>1400000</v>
      </c>
    </row>
    <row r="118" spans="1:6" s="37" customFormat="1" ht="12.75" hidden="1" customHeight="1" x14ac:dyDescent="0.2">
      <c r="A118" s="50" t="s">
        <v>66</v>
      </c>
      <c r="B118" s="33" t="s">
        <v>14</v>
      </c>
      <c r="C118" s="33" t="s">
        <v>11</v>
      </c>
      <c r="D118" s="33" t="s">
        <v>97</v>
      </c>
      <c r="E118" s="43"/>
      <c r="F118" s="31">
        <f>F119</f>
        <v>0</v>
      </c>
    </row>
    <row r="119" spans="1:6" s="37" customFormat="1" ht="12.75" hidden="1" customHeight="1" x14ac:dyDescent="0.2">
      <c r="A119" s="40" t="s">
        <v>40</v>
      </c>
      <c r="B119" s="33" t="s">
        <v>14</v>
      </c>
      <c r="C119" s="33" t="s">
        <v>11</v>
      </c>
      <c r="D119" s="33" t="s">
        <v>97</v>
      </c>
      <c r="E119" s="43" t="s">
        <v>39</v>
      </c>
      <c r="F119" s="31">
        <v>0</v>
      </c>
    </row>
    <row r="120" spans="1:6" s="37" customFormat="1" ht="12.75" hidden="1" customHeight="1" x14ac:dyDescent="0.2">
      <c r="A120" s="40" t="s">
        <v>100</v>
      </c>
      <c r="B120" s="33" t="s">
        <v>14</v>
      </c>
      <c r="C120" s="33" t="s">
        <v>11</v>
      </c>
      <c r="D120" s="33" t="s">
        <v>99</v>
      </c>
      <c r="E120" s="43"/>
      <c r="F120" s="31">
        <f>F121</f>
        <v>0</v>
      </c>
    </row>
    <row r="121" spans="1:6" s="37" customFormat="1" ht="12.75" hidden="1" customHeight="1" x14ac:dyDescent="0.2">
      <c r="A121" s="40" t="s">
        <v>40</v>
      </c>
      <c r="B121" s="33" t="s">
        <v>14</v>
      </c>
      <c r="C121" s="33" t="s">
        <v>11</v>
      </c>
      <c r="D121" s="33" t="s">
        <v>99</v>
      </c>
      <c r="E121" s="43" t="s">
        <v>39</v>
      </c>
      <c r="F121" s="31">
        <v>0</v>
      </c>
    </row>
    <row r="122" spans="1:6" s="37" customFormat="1" ht="13.5" customHeight="1" x14ac:dyDescent="0.2">
      <c r="A122" s="40" t="s">
        <v>101</v>
      </c>
      <c r="B122" s="33" t="s">
        <v>14</v>
      </c>
      <c r="C122" s="33" t="s">
        <v>11</v>
      </c>
      <c r="D122" s="33" t="s">
        <v>146</v>
      </c>
      <c r="E122" s="33"/>
      <c r="F122" s="35">
        <f>F123</f>
        <v>2914597.87</v>
      </c>
    </row>
    <row r="123" spans="1:6" s="37" customFormat="1" ht="13.5" customHeight="1" x14ac:dyDescent="0.2">
      <c r="A123" s="40" t="s">
        <v>40</v>
      </c>
      <c r="B123" s="33" t="s">
        <v>14</v>
      </c>
      <c r="C123" s="33" t="s">
        <v>11</v>
      </c>
      <c r="D123" s="33" t="s">
        <v>146</v>
      </c>
      <c r="E123" s="33" t="s">
        <v>39</v>
      </c>
      <c r="F123" s="35">
        <f>2936493.87-21896</f>
        <v>2914597.87</v>
      </c>
    </row>
    <row r="124" spans="1:6" s="37" customFormat="1" ht="22.5" hidden="1" customHeight="1" x14ac:dyDescent="0.2">
      <c r="A124" s="51" t="s">
        <v>117</v>
      </c>
      <c r="B124" s="33" t="s">
        <v>14</v>
      </c>
      <c r="C124" s="33" t="s">
        <v>11</v>
      </c>
      <c r="D124" s="33" t="s">
        <v>120</v>
      </c>
      <c r="E124" s="43"/>
      <c r="F124" s="31">
        <f>F125+F126</f>
        <v>0</v>
      </c>
    </row>
    <row r="125" spans="1:6" s="37" customFormat="1" ht="22.5" hidden="1" customHeight="1" x14ac:dyDescent="0.2">
      <c r="A125" s="40" t="s">
        <v>46</v>
      </c>
      <c r="B125" s="33" t="s">
        <v>14</v>
      </c>
      <c r="C125" s="33" t="s">
        <v>11</v>
      </c>
      <c r="D125" s="33" t="s">
        <v>120</v>
      </c>
      <c r="E125" s="43" t="s">
        <v>45</v>
      </c>
      <c r="F125" s="31">
        <v>0</v>
      </c>
    </row>
    <row r="126" spans="1:6" s="37" customFormat="1" ht="22.5" hidden="1" customHeight="1" x14ac:dyDescent="0.2">
      <c r="A126" s="40" t="s">
        <v>40</v>
      </c>
      <c r="B126" s="33" t="s">
        <v>14</v>
      </c>
      <c r="C126" s="33" t="s">
        <v>11</v>
      </c>
      <c r="D126" s="33" t="s">
        <v>120</v>
      </c>
      <c r="E126" s="43" t="s">
        <v>39</v>
      </c>
      <c r="F126" s="31"/>
    </row>
    <row r="127" spans="1:6" s="37" customFormat="1" ht="18.75" hidden="1" customHeight="1" x14ac:dyDescent="0.2">
      <c r="A127" s="50" t="s">
        <v>52</v>
      </c>
      <c r="B127" s="33" t="s">
        <v>14</v>
      </c>
      <c r="C127" s="33" t="s">
        <v>14</v>
      </c>
      <c r="D127" s="33"/>
      <c r="E127" s="43"/>
      <c r="F127" s="35">
        <f>F128</f>
        <v>0</v>
      </c>
    </row>
    <row r="128" spans="1:6" s="37" customFormat="1" ht="33" hidden="1" customHeight="1" x14ac:dyDescent="0.2">
      <c r="A128" s="50" t="s">
        <v>126</v>
      </c>
      <c r="B128" s="33" t="s">
        <v>14</v>
      </c>
      <c r="C128" s="33" t="s">
        <v>14</v>
      </c>
      <c r="D128" s="33" t="s">
        <v>133</v>
      </c>
      <c r="E128" s="43"/>
      <c r="F128" s="35">
        <f>F129</f>
        <v>0</v>
      </c>
    </row>
    <row r="129" spans="1:6" s="37" customFormat="1" ht="23.25" hidden="1" customHeight="1" x14ac:dyDescent="0.2">
      <c r="A129" s="40" t="s">
        <v>46</v>
      </c>
      <c r="B129" s="33" t="s">
        <v>14</v>
      </c>
      <c r="C129" s="33" t="s">
        <v>14</v>
      </c>
      <c r="D129" s="33" t="s">
        <v>133</v>
      </c>
      <c r="E129" s="43" t="s">
        <v>39</v>
      </c>
      <c r="F129" s="35"/>
    </row>
    <row r="130" spans="1:6" s="37" customFormat="1" ht="17.25" hidden="1" customHeight="1" x14ac:dyDescent="0.2">
      <c r="A130" s="50" t="s">
        <v>105</v>
      </c>
      <c r="B130" s="33" t="s">
        <v>14</v>
      </c>
      <c r="C130" s="33" t="s">
        <v>14</v>
      </c>
      <c r="D130" s="33" t="s">
        <v>104</v>
      </c>
      <c r="E130" s="33"/>
      <c r="F130" s="35"/>
    </row>
    <row r="131" spans="1:6" s="37" customFormat="1" ht="21.75" hidden="1" customHeight="1" x14ac:dyDescent="0.2">
      <c r="A131" s="50" t="s">
        <v>46</v>
      </c>
      <c r="B131" s="33" t="s">
        <v>14</v>
      </c>
      <c r="C131" s="33" t="s">
        <v>14</v>
      </c>
      <c r="D131" s="33" t="s">
        <v>104</v>
      </c>
      <c r="E131" s="33" t="s">
        <v>39</v>
      </c>
      <c r="F131" s="35"/>
    </row>
    <row r="132" spans="1:6" s="37" customFormat="1" hidden="1" x14ac:dyDescent="0.2">
      <c r="A132" s="66" t="s">
        <v>81</v>
      </c>
      <c r="B132" s="33" t="s">
        <v>14</v>
      </c>
      <c r="C132" s="33" t="s">
        <v>14</v>
      </c>
      <c r="D132" s="33" t="s">
        <v>84</v>
      </c>
      <c r="E132" s="43"/>
      <c r="F132" s="31">
        <f>F135+F133</f>
        <v>0</v>
      </c>
    </row>
    <row r="133" spans="1:6" s="37" customFormat="1" hidden="1" x14ac:dyDescent="0.2">
      <c r="A133" s="55" t="s">
        <v>82</v>
      </c>
      <c r="B133" s="33" t="s">
        <v>14</v>
      </c>
      <c r="C133" s="33" t="s">
        <v>14</v>
      </c>
      <c r="D133" s="33" t="s">
        <v>85</v>
      </c>
      <c r="E133" s="43"/>
      <c r="F133" s="31">
        <f>F134</f>
        <v>0</v>
      </c>
    </row>
    <row r="134" spans="1:6" s="37" customFormat="1" ht="24" hidden="1" x14ac:dyDescent="0.2">
      <c r="A134" s="50" t="s">
        <v>102</v>
      </c>
      <c r="B134" s="33" t="s">
        <v>14</v>
      </c>
      <c r="C134" s="33" t="s">
        <v>14</v>
      </c>
      <c r="D134" s="33" t="s">
        <v>85</v>
      </c>
      <c r="E134" s="43" t="s">
        <v>55</v>
      </c>
      <c r="F134" s="31"/>
    </row>
    <row r="135" spans="1:6" s="37" customFormat="1" hidden="1" x14ac:dyDescent="0.2">
      <c r="A135" s="55" t="s">
        <v>83</v>
      </c>
      <c r="B135" s="33" t="s">
        <v>14</v>
      </c>
      <c r="C135" s="33" t="s">
        <v>14</v>
      </c>
      <c r="D135" s="33" t="s">
        <v>86</v>
      </c>
      <c r="E135" s="43"/>
      <c r="F135" s="31">
        <f>F136</f>
        <v>0</v>
      </c>
    </row>
    <row r="136" spans="1:6" s="37" customFormat="1" ht="27.75" hidden="1" customHeight="1" x14ac:dyDescent="0.2">
      <c r="A136" s="50" t="s">
        <v>102</v>
      </c>
      <c r="B136" s="33" t="s">
        <v>14</v>
      </c>
      <c r="C136" s="33" t="s">
        <v>14</v>
      </c>
      <c r="D136" s="33" t="s">
        <v>86</v>
      </c>
      <c r="E136" s="43" t="s">
        <v>55</v>
      </c>
      <c r="F136" s="31"/>
    </row>
    <row r="137" spans="1:6" s="37" customFormat="1" ht="27.75" hidden="1" customHeight="1" x14ac:dyDescent="0.2">
      <c r="A137" s="67"/>
      <c r="B137" s="61"/>
      <c r="C137" s="61"/>
      <c r="D137" s="61"/>
      <c r="E137" s="61"/>
      <c r="F137" s="62"/>
    </row>
    <row r="138" spans="1:6" s="37" customFormat="1" ht="39" hidden="1" customHeight="1" x14ac:dyDescent="0.2">
      <c r="A138" s="67"/>
      <c r="B138" s="61"/>
      <c r="C138" s="61"/>
      <c r="D138" s="61"/>
      <c r="E138" s="61"/>
      <c r="F138" s="62"/>
    </row>
    <row r="139" spans="1:6" s="37" customFormat="1" ht="27.75" hidden="1" customHeight="1" x14ac:dyDescent="0.2">
      <c r="A139" s="68"/>
      <c r="B139" s="61"/>
      <c r="C139" s="61"/>
      <c r="D139" s="61"/>
      <c r="E139" s="61"/>
      <c r="F139" s="62"/>
    </row>
    <row r="140" spans="1:6" s="37" customFormat="1" ht="17.25" hidden="1" customHeight="1" x14ac:dyDescent="0.2">
      <c r="A140" s="40" t="s">
        <v>131</v>
      </c>
      <c r="B140" s="33" t="s">
        <v>130</v>
      </c>
      <c r="C140" s="33" t="s">
        <v>14</v>
      </c>
      <c r="D140" s="33"/>
      <c r="E140" s="33"/>
      <c r="F140" s="35">
        <f>F141</f>
        <v>0</v>
      </c>
    </row>
    <row r="141" spans="1:6" s="37" customFormat="1" ht="17.25" hidden="1" customHeight="1" x14ac:dyDescent="0.2">
      <c r="A141" s="40" t="s">
        <v>67</v>
      </c>
      <c r="B141" s="33" t="s">
        <v>130</v>
      </c>
      <c r="C141" s="33" t="s">
        <v>14</v>
      </c>
      <c r="D141" s="33" t="s">
        <v>132</v>
      </c>
      <c r="E141" s="33"/>
      <c r="F141" s="35">
        <f>F142</f>
        <v>0</v>
      </c>
    </row>
    <row r="142" spans="1:6" s="37" customFormat="1" ht="24" hidden="1" customHeight="1" x14ac:dyDescent="0.2">
      <c r="A142" s="50" t="s">
        <v>46</v>
      </c>
      <c r="B142" s="33" t="s">
        <v>130</v>
      </c>
      <c r="C142" s="33" t="s">
        <v>14</v>
      </c>
      <c r="D142" s="33" t="s">
        <v>132</v>
      </c>
      <c r="E142" s="33" t="s">
        <v>39</v>
      </c>
      <c r="F142" s="35"/>
    </row>
    <row r="143" spans="1:6" s="37" customFormat="1" hidden="1" x14ac:dyDescent="0.2">
      <c r="A143" s="69" t="s">
        <v>18</v>
      </c>
      <c r="B143" s="29" t="s">
        <v>20</v>
      </c>
      <c r="C143" s="29" t="s">
        <v>7</v>
      </c>
      <c r="D143" s="29"/>
      <c r="E143" s="58"/>
      <c r="F143" s="52">
        <f>F144+F148+F152</f>
        <v>0</v>
      </c>
    </row>
    <row r="144" spans="1:6" s="37" customFormat="1" hidden="1" x14ac:dyDescent="0.2">
      <c r="A144" s="40" t="s">
        <v>19</v>
      </c>
      <c r="B144" s="33" t="s">
        <v>20</v>
      </c>
      <c r="C144" s="33" t="s">
        <v>6</v>
      </c>
      <c r="D144" s="33"/>
      <c r="E144" s="43"/>
      <c r="F144" s="70">
        <f>F146</f>
        <v>0</v>
      </c>
    </row>
    <row r="145" spans="1:6" s="37" customFormat="1" hidden="1" x14ac:dyDescent="0.2">
      <c r="A145" s="66" t="s">
        <v>67</v>
      </c>
      <c r="B145" s="33" t="s">
        <v>20</v>
      </c>
      <c r="C145" s="33" t="s">
        <v>6</v>
      </c>
      <c r="D145" s="33" t="s">
        <v>71</v>
      </c>
      <c r="E145" s="43"/>
      <c r="F145" s="35"/>
    </row>
    <row r="146" spans="1:6" s="37" customFormat="1" hidden="1" x14ac:dyDescent="0.2">
      <c r="A146" s="55" t="s">
        <v>88</v>
      </c>
      <c r="B146" s="33" t="s">
        <v>20</v>
      </c>
      <c r="C146" s="33" t="s">
        <v>6</v>
      </c>
      <c r="D146" s="33" t="s">
        <v>87</v>
      </c>
      <c r="E146" s="43"/>
      <c r="F146" s="31">
        <f>F147</f>
        <v>0</v>
      </c>
    </row>
    <row r="147" spans="1:6" s="37" customFormat="1" hidden="1" x14ac:dyDescent="0.2">
      <c r="A147" s="40" t="s">
        <v>40</v>
      </c>
      <c r="B147" s="33" t="s">
        <v>20</v>
      </c>
      <c r="C147" s="33" t="s">
        <v>6</v>
      </c>
      <c r="D147" s="33" t="s">
        <v>87</v>
      </c>
      <c r="E147" s="43" t="s">
        <v>39</v>
      </c>
      <c r="F147" s="31">
        <v>0</v>
      </c>
    </row>
    <row r="148" spans="1:6" s="37" customFormat="1" hidden="1" x14ac:dyDescent="0.2">
      <c r="A148" s="40" t="s">
        <v>21</v>
      </c>
      <c r="B148" s="33" t="s">
        <v>20</v>
      </c>
      <c r="C148" s="33" t="s">
        <v>9</v>
      </c>
      <c r="D148" s="33"/>
      <c r="E148" s="43"/>
      <c r="F148" s="70">
        <f t="shared" ref="F148:F150" si="0">F149</f>
        <v>0</v>
      </c>
    </row>
    <row r="149" spans="1:6" s="37" customFormat="1" hidden="1" x14ac:dyDescent="0.2">
      <c r="A149" s="66" t="s">
        <v>67</v>
      </c>
      <c r="B149" s="33" t="s">
        <v>20</v>
      </c>
      <c r="C149" s="33" t="s">
        <v>9</v>
      </c>
      <c r="D149" s="33" t="s">
        <v>71</v>
      </c>
      <c r="E149" s="43"/>
      <c r="F149" s="70">
        <f t="shared" si="0"/>
        <v>0</v>
      </c>
    </row>
    <row r="150" spans="1:6" s="37" customFormat="1" hidden="1" x14ac:dyDescent="0.2">
      <c r="A150" s="55" t="s">
        <v>88</v>
      </c>
      <c r="B150" s="33" t="s">
        <v>20</v>
      </c>
      <c r="C150" s="33" t="s">
        <v>9</v>
      </c>
      <c r="D150" s="33" t="s">
        <v>87</v>
      </c>
      <c r="E150" s="43"/>
      <c r="F150" s="31">
        <f t="shared" si="0"/>
        <v>0</v>
      </c>
    </row>
    <row r="151" spans="1:6" s="37" customFormat="1" hidden="1" x14ac:dyDescent="0.2">
      <c r="A151" s="40" t="s">
        <v>40</v>
      </c>
      <c r="B151" s="33" t="s">
        <v>20</v>
      </c>
      <c r="C151" s="33" t="s">
        <v>9</v>
      </c>
      <c r="D151" s="33" t="s">
        <v>87</v>
      </c>
      <c r="E151" s="43" t="s">
        <v>39</v>
      </c>
      <c r="F151" s="31">
        <v>0</v>
      </c>
    </row>
    <row r="152" spans="1:6" s="37" customFormat="1" ht="16.5" hidden="1" customHeight="1" x14ac:dyDescent="0.2">
      <c r="A152" s="40" t="s">
        <v>94</v>
      </c>
      <c r="B152" s="33" t="s">
        <v>20</v>
      </c>
      <c r="C152" s="33" t="s">
        <v>20</v>
      </c>
      <c r="D152" s="33"/>
      <c r="E152" s="43"/>
      <c r="F152" s="31">
        <f>F153</f>
        <v>0</v>
      </c>
    </row>
    <row r="153" spans="1:6" s="37" customFormat="1" hidden="1" x14ac:dyDescent="0.2">
      <c r="A153" s="53" t="s">
        <v>92</v>
      </c>
      <c r="B153" s="33" t="s">
        <v>20</v>
      </c>
      <c r="C153" s="33" t="s">
        <v>20</v>
      </c>
      <c r="D153" s="71" t="s">
        <v>108</v>
      </c>
      <c r="E153" s="43"/>
      <c r="F153" s="31">
        <f>F154</f>
        <v>0</v>
      </c>
    </row>
    <row r="154" spans="1:6" s="37" customFormat="1" hidden="1" x14ac:dyDescent="0.2">
      <c r="A154" s="40" t="s">
        <v>93</v>
      </c>
      <c r="B154" s="33" t="s">
        <v>20</v>
      </c>
      <c r="C154" s="33" t="s">
        <v>20</v>
      </c>
      <c r="D154" s="71" t="s">
        <v>108</v>
      </c>
      <c r="E154" s="43" t="s">
        <v>39</v>
      </c>
      <c r="F154" s="31">
        <v>0</v>
      </c>
    </row>
    <row r="155" spans="1:6" s="37" customFormat="1" hidden="1" x14ac:dyDescent="0.2">
      <c r="A155" s="72" t="s">
        <v>103</v>
      </c>
      <c r="B155" s="33" t="s">
        <v>20</v>
      </c>
      <c r="C155" s="33" t="s">
        <v>22</v>
      </c>
      <c r="D155" s="71"/>
      <c r="E155" s="43"/>
      <c r="F155" s="31">
        <f>F156</f>
        <v>0</v>
      </c>
    </row>
    <row r="156" spans="1:6" s="37" customFormat="1" hidden="1" x14ac:dyDescent="0.2">
      <c r="A156" s="55" t="s">
        <v>88</v>
      </c>
      <c r="B156" s="33" t="s">
        <v>20</v>
      </c>
      <c r="C156" s="33" t="s">
        <v>22</v>
      </c>
      <c r="D156" s="33" t="s">
        <v>87</v>
      </c>
      <c r="E156" s="43"/>
      <c r="F156" s="31">
        <f>F157</f>
        <v>0</v>
      </c>
    </row>
    <row r="157" spans="1:6" s="37" customFormat="1" hidden="1" x14ac:dyDescent="0.2">
      <c r="A157" s="40" t="s">
        <v>93</v>
      </c>
      <c r="B157" s="33" t="s">
        <v>20</v>
      </c>
      <c r="C157" s="33" t="s">
        <v>22</v>
      </c>
      <c r="D157" s="33" t="s">
        <v>87</v>
      </c>
      <c r="E157" s="43" t="s">
        <v>39</v>
      </c>
      <c r="F157" s="31">
        <v>0</v>
      </c>
    </row>
    <row r="158" spans="1:6" s="2" customFormat="1" ht="19.5" customHeight="1" x14ac:dyDescent="0.25">
      <c r="A158" s="13" t="s">
        <v>36</v>
      </c>
      <c r="B158" s="4" t="s">
        <v>17</v>
      </c>
      <c r="C158" s="4" t="s">
        <v>7</v>
      </c>
      <c r="D158" s="4"/>
      <c r="E158" s="4"/>
      <c r="F158" s="5">
        <f>F159</f>
        <v>150000</v>
      </c>
    </row>
    <row r="159" spans="1:6" s="37" customFormat="1" x14ac:dyDescent="0.2">
      <c r="A159" s="14" t="s">
        <v>95</v>
      </c>
      <c r="B159" s="15" t="s">
        <v>17</v>
      </c>
      <c r="C159" s="15" t="s">
        <v>13</v>
      </c>
      <c r="D159" s="25"/>
      <c r="E159" s="25"/>
      <c r="F159" s="26">
        <f>F160</f>
        <v>150000</v>
      </c>
    </row>
    <row r="160" spans="1:6" s="37" customFormat="1" ht="14.25" customHeight="1" x14ac:dyDescent="0.2">
      <c r="A160" s="27" t="s">
        <v>172</v>
      </c>
      <c r="B160" s="29" t="s">
        <v>17</v>
      </c>
      <c r="C160" s="29" t="s">
        <v>13</v>
      </c>
      <c r="D160" s="29" t="s">
        <v>151</v>
      </c>
      <c r="E160" s="58"/>
      <c r="F160" s="36">
        <f>F162</f>
        <v>150000</v>
      </c>
    </row>
    <row r="161" spans="1:7" s="37" customFormat="1" ht="14.25" customHeight="1" x14ac:dyDescent="0.2">
      <c r="A161" s="55" t="s">
        <v>88</v>
      </c>
      <c r="B161" s="33" t="s">
        <v>17</v>
      </c>
      <c r="C161" s="33" t="s">
        <v>13</v>
      </c>
      <c r="D161" s="33" t="s">
        <v>147</v>
      </c>
      <c r="E161" s="43"/>
      <c r="F161" s="31">
        <f>F162</f>
        <v>150000</v>
      </c>
    </row>
    <row r="162" spans="1:7" s="37" customFormat="1" ht="14.25" customHeight="1" x14ac:dyDescent="0.2">
      <c r="A162" s="40" t="s">
        <v>40</v>
      </c>
      <c r="B162" s="33" t="s">
        <v>17</v>
      </c>
      <c r="C162" s="33" t="s">
        <v>13</v>
      </c>
      <c r="D162" s="33" t="s">
        <v>147</v>
      </c>
      <c r="E162" s="33" t="s">
        <v>39</v>
      </c>
      <c r="F162" s="35">
        <v>150000</v>
      </c>
    </row>
    <row r="163" spans="1:7" s="2" customFormat="1" ht="19.5" customHeight="1" x14ac:dyDescent="0.25">
      <c r="A163" s="8" t="s">
        <v>173</v>
      </c>
      <c r="B163" s="4" t="s">
        <v>24</v>
      </c>
      <c r="C163" s="4" t="s">
        <v>7</v>
      </c>
      <c r="D163" s="4"/>
      <c r="E163" s="4"/>
      <c r="F163" s="5">
        <f>F164</f>
        <v>242112</v>
      </c>
    </row>
    <row r="164" spans="1:7" s="37" customFormat="1" ht="12.75" customHeight="1" x14ac:dyDescent="0.2">
      <c r="A164" s="73" t="s">
        <v>172</v>
      </c>
      <c r="B164" s="15" t="s">
        <v>24</v>
      </c>
      <c r="C164" s="15" t="s">
        <v>11</v>
      </c>
      <c r="D164" s="15" t="s">
        <v>151</v>
      </c>
      <c r="E164" s="15"/>
      <c r="F164" s="26">
        <f>F166</f>
        <v>242112</v>
      </c>
    </row>
    <row r="165" spans="1:7" s="37" customFormat="1" ht="37.5" customHeight="1" x14ac:dyDescent="0.2">
      <c r="A165" s="74" t="s">
        <v>110</v>
      </c>
      <c r="B165" s="33" t="s">
        <v>24</v>
      </c>
      <c r="C165" s="33" t="s">
        <v>11</v>
      </c>
      <c r="D165" s="33" t="s">
        <v>148</v>
      </c>
      <c r="E165" s="33"/>
      <c r="F165" s="35">
        <f>F166</f>
        <v>242112</v>
      </c>
    </row>
    <row r="166" spans="1:7" s="37" customFormat="1" ht="22.5" customHeight="1" x14ac:dyDescent="0.2">
      <c r="A166" s="40" t="s">
        <v>111</v>
      </c>
      <c r="B166" s="33" t="s">
        <v>24</v>
      </c>
      <c r="C166" s="33" t="s">
        <v>11</v>
      </c>
      <c r="D166" s="33" t="s">
        <v>148</v>
      </c>
      <c r="E166" s="33" t="s">
        <v>156</v>
      </c>
      <c r="F166" s="35">
        <v>242112</v>
      </c>
    </row>
    <row r="167" spans="1:7" s="2" customFormat="1" ht="19.5" customHeight="1" x14ac:dyDescent="0.25">
      <c r="A167" s="6" t="s">
        <v>23</v>
      </c>
      <c r="B167" s="4" t="s">
        <v>25</v>
      </c>
      <c r="C167" s="4" t="s">
        <v>7</v>
      </c>
      <c r="D167" s="7"/>
      <c r="E167" s="4"/>
      <c r="F167" s="5">
        <f>F168</f>
        <v>150000</v>
      </c>
    </row>
    <row r="168" spans="1:7" s="37" customFormat="1" ht="13.5" customHeight="1" x14ac:dyDescent="0.2">
      <c r="A168" s="14" t="s">
        <v>31</v>
      </c>
      <c r="B168" s="15" t="s">
        <v>25</v>
      </c>
      <c r="C168" s="15" t="s">
        <v>9</v>
      </c>
      <c r="D168" s="25"/>
      <c r="E168" s="25"/>
      <c r="F168" s="26">
        <f>F169</f>
        <v>150000</v>
      </c>
    </row>
    <row r="169" spans="1:7" s="37" customFormat="1" ht="13.5" customHeight="1" x14ac:dyDescent="0.2">
      <c r="A169" s="27" t="s">
        <v>172</v>
      </c>
      <c r="B169" s="29" t="s">
        <v>25</v>
      </c>
      <c r="C169" s="29" t="s">
        <v>9</v>
      </c>
      <c r="D169" s="29" t="s">
        <v>151</v>
      </c>
      <c r="E169" s="28"/>
      <c r="F169" s="39">
        <f>F171</f>
        <v>150000</v>
      </c>
    </row>
    <row r="170" spans="1:7" s="37" customFormat="1" ht="13.5" customHeight="1" x14ac:dyDescent="0.2">
      <c r="A170" s="55" t="s">
        <v>96</v>
      </c>
      <c r="B170" s="33" t="s">
        <v>25</v>
      </c>
      <c r="C170" s="33" t="s">
        <v>9</v>
      </c>
      <c r="D170" s="33" t="s">
        <v>149</v>
      </c>
      <c r="E170" s="30"/>
      <c r="F170" s="31">
        <f>F171</f>
        <v>150000</v>
      </c>
    </row>
    <row r="171" spans="1:7" s="37" customFormat="1" ht="13.5" customHeight="1" x14ac:dyDescent="0.2">
      <c r="A171" s="40" t="s">
        <v>181</v>
      </c>
      <c r="B171" s="33" t="s">
        <v>25</v>
      </c>
      <c r="C171" s="33" t="s">
        <v>9</v>
      </c>
      <c r="D171" s="33" t="s">
        <v>149</v>
      </c>
      <c r="E171" s="33" t="s">
        <v>39</v>
      </c>
      <c r="F171" s="35">
        <v>150000</v>
      </c>
    </row>
    <row r="172" spans="1:7" s="78" customFormat="1" x14ac:dyDescent="0.2">
      <c r="A172" s="75"/>
      <c r="B172" s="76"/>
      <c r="C172" s="76"/>
      <c r="D172" s="76"/>
      <c r="E172" s="76"/>
      <c r="F172" s="77"/>
    </row>
    <row r="173" spans="1:7" x14ac:dyDescent="0.2">
      <c r="F173" s="79"/>
      <c r="G173" s="80"/>
    </row>
    <row r="174" spans="1:7" s="56" customFormat="1" x14ac:dyDescent="0.2">
      <c r="D174" s="44"/>
      <c r="F174" s="81"/>
      <c r="G174" s="82"/>
    </row>
    <row r="175" spans="1:7" s="56" customFormat="1" x14ac:dyDescent="0.2">
      <c r="F175" s="83"/>
    </row>
    <row r="176" spans="1:7" s="56" customFormat="1" x14ac:dyDescent="0.2">
      <c r="F176" s="84"/>
    </row>
    <row r="177" spans="6:6" s="56" customFormat="1" x14ac:dyDescent="0.2">
      <c r="F177" s="84"/>
    </row>
    <row r="178" spans="6:6" s="56" customFormat="1" x14ac:dyDescent="0.2">
      <c r="F178" s="85"/>
    </row>
    <row r="179" spans="6:6" s="56" customFormat="1" x14ac:dyDescent="0.2">
      <c r="F179" s="83"/>
    </row>
    <row r="180" spans="6:6" s="56" customFormat="1" x14ac:dyDescent="0.2">
      <c r="F180" s="83"/>
    </row>
    <row r="181" spans="6:6" s="56" customFormat="1" x14ac:dyDescent="0.2"/>
    <row r="182" spans="6:6" s="56" customFormat="1" x14ac:dyDescent="0.2"/>
    <row r="183" spans="6:6" s="56" customFormat="1" x14ac:dyDescent="0.2"/>
    <row r="184" spans="6:6" s="56" customFormat="1" x14ac:dyDescent="0.2"/>
    <row r="185" spans="6:6" s="56" customFormat="1" x14ac:dyDescent="0.2"/>
    <row r="186" spans="6:6" s="56" customFormat="1" x14ac:dyDescent="0.2"/>
    <row r="187" spans="6:6" s="56" customFormat="1" x14ac:dyDescent="0.2"/>
    <row r="188" spans="6:6" s="56" customFormat="1" x14ac:dyDescent="0.2"/>
    <row r="189" spans="6:6" s="56" customFormat="1" x14ac:dyDescent="0.2"/>
    <row r="190" spans="6:6" s="56" customFormat="1" x14ac:dyDescent="0.2"/>
    <row r="191" spans="6:6" s="56" customFormat="1" x14ac:dyDescent="0.2"/>
    <row r="192" spans="6:6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</sheetData>
  <mergeCells count="6">
    <mergeCell ref="G37:J37"/>
    <mergeCell ref="B1:F1"/>
    <mergeCell ref="A2:F2"/>
    <mergeCell ref="A3:A4"/>
    <mergeCell ref="B3:E3"/>
    <mergeCell ref="F3:F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AC7A1-725A-4FDC-9522-30DF27E56AA5}">
  <dimension ref="A1:J998"/>
  <sheetViews>
    <sheetView topLeftCell="A19" zoomScaleNormal="100" workbookViewId="0">
      <selection activeCell="F48" sqref="F48"/>
    </sheetView>
  </sheetViews>
  <sheetFormatPr defaultRowHeight="12" x14ac:dyDescent="0.2"/>
  <cols>
    <col min="1" max="1" width="82.5703125" style="22" customWidth="1"/>
    <col min="2" max="3" width="6.28515625" style="22" customWidth="1"/>
    <col min="4" max="4" width="17.140625" style="22" customWidth="1"/>
    <col min="5" max="5" width="6.28515625" style="22" customWidth="1"/>
    <col min="6" max="7" width="17.140625" style="22" customWidth="1"/>
    <col min="8" max="8" width="11.42578125" style="22" customWidth="1"/>
    <col min="9" max="16384" width="9.140625" style="22"/>
  </cols>
  <sheetData>
    <row r="1" spans="1:8" ht="75.75" customHeight="1" x14ac:dyDescent="0.2">
      <c r="B1" s="98" t="s">
        <v>182</v>
      </c>
      <c r="C1" s="98"/>
      <c r="D1" s="98"/>
      <c r="E1" s="98"/>
      <c r="F1" s="98"/>
      <c r="G1" s="98"/>
    </row>
    <row r="2" spans="1:8" ht="31.5" customHeight="1" x14ac:dyDescent="0.2">
      <c r="A2" s="99" t="s">
        <v>177</v>
      </c>
      <c r="B2" s="99"/>
      <c r="C2" s="99"/>
      <c r="D2" s="99"/>
      <c r="E2" s="99"/>
      <c r="F2" s="99"/>
      <c r="G2" s="99"/>
    </row>
    <row r="3" spans="1:8" ht="27.75" customHeight="1" x14ac:dyDescent="0.2">
      <c r="A3" s="101" t="s">
        <v>0</v>
      </c>
      <c r="B3" s="104" t="s">
        <v>1</v>
      </c>
      <c r="C3" s="105"/>
      <c r="D3" s="105"/>
      <c r="E3" s="106"/>
      <c r="F3" s="101" t="s">
        <v>175</v>
      </c>
      <c r="G3" s="101" t="s">
        <v>176</v>
      </c>
    </row>
    <row r="4" spans="1:8" ht="64.5" customHeight="1" x14ac:dyDescent="0.2">
      <c r="A4" s="103"/>
      <c r="B4" s="16" t="s">
        <v>3</v>
      </c>
      <c r="C4" s="17" t="s">
        <v>42</v>
      </c>
      <c r="D4" s="10" t="s">
        <v>4</v>
      </c>
      <c r="E4" s="17" t="s">
        <v>5</v>
      </c>
      <c r="F4" s="102"/>
      <c r="G4" s="102"/>
    </row>
    <row r="5" spans="1:8" ht="25.5" customHeight="1" x14ac:dyDescent="0.25">
      <c r="A5" s="12" t="s">
        <v>178</v>
      </c>
      <c r="B5" s="9"/>
      <c r="C5" s="10"/>
      <c r="D5" s="10"/>
      <c r="E5" s="10"/>
      <c r="F5" s="11">
        <f>F6+F41+F49+F59+F76+F158+F163+F167</f>
        <v>19427420</v>
      </c>
      <c r="G5" s="11">
        <f>G6+G41+G49+G59+G76+G158+G163+G167</f>
        <v>19373614</v>
      </c>
      <c r="H5" s="24"/>
    </row>
    <row r="6" spans="1:8" s="1" customFormat="1" ht="19.5" customHeight="1" x14ac:dyDescent="0.2">
      <c r="A6" s="3" t="s">
        <v>2</v>
      </c>
      <c r="B6" s="4" t="s">
        <v>6</v>
      </c>
      <c r="C6" s="4" t="s">
        <v>7</v>
      </c>
      <c r="D6" s="4"/>
      <c r="E6" s="4"/>
      <c r="F6" s="5">
        <f>F7+F12+F27+F31+F35</f>
        <v>9309399.129999999</v>
      </c>
      <c r="G6" s="5">
        <f>G7+G12+G27+G31+G35</f>
        <v>9309399.129999999</v>
      </c>
    </row>
    <row r="7" spans="1:8" ht="24" customHeight="1" x14ac:dyDescent="0.2">
      <c r="A7" s="14" t="s">
        <v>8</v>
      </c>
      <c r="B7" s="15" t="s">
        <v>6</v>
      </c>
      <c r="C7" s="15" t="s">
        <v>9</v>
      </c>
      <c r="D7" s="25"/>
      <c r="E7" s="25"/>
      <c r="F7" s="26">
        <f>F10+F11</f>
        <v>1805197</v>
      </c>
      <c r="G7" s="26">
        <f>G10+G11</f>
        <v>1805197</v>
      </c>
    </row>
    <row r="8" spans="1:8" ht="12.75" customHeight="1" x14ac:dyDescent="0.2">
      <c r="A8" s="27" t="s">
        <v>158</v>
      </c>
      <c r="B8" s="28" t="s">
        <v>6</v>
      </c>
      <c r="C8" s="28" t="s">
        <v>9</v>
      </c>
      <c r="D8" s="29" t="s">
        <v>151</v>
      </c>
      <c r="E8" s="30"/>
      <c r="F8" s="31">
        <f>F9</f>
        <v>1805197</v>
      </c>
      <c r="G8" s="31">
        <f>G9</f>
        <v>1805197</v>
      </c>
    </row>
    <row r="9" spans="1:8" ht="13.5" customHeight="1" x14ac:dyDescent="0.2">
      <c r="A9" s="32" t="s">
        <v>10</v>
      </c>
      <c r="B9" s="30" t="s">
        <v>6</v>
      </c>
      <c r="C9" s="30" t="s">
        <v>9</v>
      </c>
      <c r="D9" s="33" t="s">
        <v>179</v>
      </c>
      <c r="E9" s="30"/>
      <c r="F9" s="31">
        <f>F10+F11</f>
        <v>1805197</v>
      </c>
      <c r="G9" s="31">
        <f>G10+G11</f>
        <v>1805197</v>
      </c>
    </row>
    <row r="10" spans="1:8" ht="24.75" customHeight="1" x14ac:dyDescent="0.2">
      <c r="A10" s="32" t="s">
        <v>38</v>
      </c>
      <c r="B10" s="30" t="s">
        <v>6</v>
      </c>
      <c r="C10" s="30" t="s">
        <v>9</v>
      </c>
      <c r="D10" s="33" t="s">
        <v>179</v>
      </c>
      <c r="E10" s="30" t="s">
        <v>37</v>
      </c>
      <c r="F10" s="31">
        <v>1386480</v>
      </c>
      <c r="G10" s="31">
        <v>1386480</v>
      </c>
    </row>
    <row r="11" spans="1:8" ht="24.75" customHeight="1" x14ac:dyDescent="0.2">
      <c r="A11" s="32" t="s">
        <v>107</v>
      </c>
      <c r="B11" s="30" t="s">
        <v>6</v>
      </c>
      <c r="C11" s="30" t="s">
        <v>9</v>
      </c>
      <c r="D11" s="33" t="s">
        <v>179</v>
      </c>
      <c r="E11" s="30" t="s">
        <v>106</v>
      </c>
      <c r="F11" s="31">
        <v>418717</v>
      </c>
      <c r="G11" s="31">
        <v>418717</v>
      </c>
    </row>
    <row r="12" spans="1:8" ht="32.25" customHeight="1" x14ac:dyDescent="0.2">
      <c r="A12" s="14" t="s">
        <v>159</v>
      </c>
      <c r="B12" s="15" t="s">
        <v>6</v>
      </c>
      <c r="C12" s="15" t="s">
        <v>13</v>
      </c>
      <c r="D12" s="25"/>
      <c r="E12" s="25"/>
      <c r="F12" s="26">
        <f>F15+F18+F22</f>
        <v>7502897.1299999999</v>
      </c>
      <c r="G12" s="26">
        <f>G15+G18+G22</f>
        <v>7502897.1299999999</v>
      </c>
    </row>
    <row r="13" spans="1:8" ht="14.25" customHeight="1" x14ac:dyDescent="0.2">
      <c r="A13" s="27" t="s">
        <v>158</v>
      </c>
      <c r="B13" s="28" t="s">
        <v>6</v>
      </c>
      <c r="C13" s="28" t="s">
        <v>13</v>
      </c>
      <c r="D13" s="29" t="s">
        <v>151</v>
      </c>
      <c r="E13" s="30"/>
      <c r="F13" s="31">
        <f>F14</f>
        <v>7502897.1299999999</v>
      </c>
      <c r="G13" s="31">
        <f>G14</f>
        <v>7502897.1299999999</v>
      </c>
    </row>
    <row r="14" spans="1:8" ht="14.25" customHeight="1" x14ac:dyDescent="0.2">
      <c r="A14" s="34" t="s">
        <v>160</v>
      </c>
      <c r="B14" s="30" t="s">
        <v>12</v>
      </c>
      <c r="C14" s="30" t="s">
        <v>13</v>
      </c>
      <c r="D14" s="33" t="s">
        <v>137</v>
      </c>
      <c r="E14" s="30"/>
      <c r="F14" s="35">
        <f>F12</f>
        <v>7502897.1299999999</v>
      </c>
      <c r="G14" s="35">
        <f>G12</f>
        <v>7502897.1299999999</v>
      </c>
    </row>
    <row r="15" spans="1:8" s="37" customFormat="1" ht="36" customHeight="1" x14ac:dyDescent="0.2">
      <c r="A15" s="27" t="s">
        <v>166</v>
      </c>
      <c r="B15" s="28" t="s">
        <v>6</v>
      </c>
      <c r="C15" s="28" t="s">
        <v>13</v>
      </c>
      <c r="D15" s="29" t="s">
        <v>137</v>
      </c>
      <c r="E15" s="28" t="s">
        <v>167</v>
      </c>
      <c r="F15" s="36">
        <f>F16+F17</f>
        <v>5814397.1299999999</v>
      </c>
      <c r="G15" s="36">
        <f>G16+G17</f>
        <v>5814397.1299999999</v>
      </c>
    </row>
    <row r="16" spans="1:8" ht="22.5" customHeight="1" x14ac:dyDescent="0.2">
      <c r="A16" s="32" t="s">
        <v>38</v>
      </c>
      <c r="B16" s="30" t="s">
        <v>6</v>
      </c>
      <c r="C16" s="30" t="s">
        <v>13</v>
      </c>
      <c r="D16" s="33" t="s">
        <v>137</v>
      </c>
      <c r="E16" s="30" t="s">
        <v>37</v>
      </c>
      <c r="F16" s="31">
        <v>4465742.8</v>
      </c>
      <c r="G16" s="31">
        <v>4465742.8</v>
      </c>
    </row>
    <row r="17" spans="1:7" ht="22.5" customHeight="1" x14ac:dyDescent="0.2">
      <c r="A17" s="32" t="s">
        <v>107</v>
      </c>
      <c r="B17" s="30" t="s">
        <v>6</v>
      </c>
      <c r="C17" s="30" t="s">
        <v>13</v>
      </c>
      <c r="D17" s="33" t="s">
        <v>137</v>
      </c>
      <c r="E17" s="30" t="s">
        <v>106</v>
      </c>
      <c r="F17" s="31">
        <v>1348654.33</v>
      </c>
      <c r="G17" s="31">
        <v>1348654.33</v>
      </c>
    </row>
    <row r="18" spans="1:7" s="37" customFormat="1" ht="13.5" customHeight="1" x14ac:dyDescent="0.2">
      <c r="A18" s="38" t="s">
        <v>164</v>
      </c>
      <c r="B18" s="29" t="s">
        <v>6</v>
      </c>
      <c r="C18" s="29" t="s">
        <v>13</v>
      </c>
      <c r="D18" s="29" t="s">
        <v>137</v>
      </c>
      <c r="E18" s="29" t="s">
        <v>165</v>
      </c>
      <c r="F18" s="39">
        <f>F19+F20+F21</f>
        <v>1558500</v>
      </c>
      <c r="G18" s="39">
        <f>G19+G20+G21</f>
        <v>1558500</v>
      </c>
    </row>
    <row r="19" spans="1:7" s="42" customFormat="1" ht="13.5" customHeight="1" x14ac:dyDescent="0.2">
      <c r="A19" s="40" t="s">
        <v>161</v>
      </c>
      <c r="B19" s="33" t="s">
        <v>6</v>
      </c>
      <c r="C19" s="33" t="s">
        <v>13</v>
      </c>
      <c r="D19" s="33" t="s">
        <v>137</v>
      </c>
      <c r="E19" s="33" t="s">
        <v>53</v>
      </c>
      <c r="F19" s="35">
        <v>258500</v>
      </c>
      <c r="G19" s="35">
        <v>258500</v>
      </c>
    </row>
    <row r="20" spans="1:7" s="45" customFormat="1" ht="13.5" customHeight="1" x14ac:dyDescent="0.2">
      <c r="A20" s="32" t="s">
        <v>40</v>
      </c>
      <c r="B20" s="43" t="s">
        <v>6</v>
      </c>
      <c r="C20" s="43" t="s">
        <v>13</v>
      </c>
      <c r="D20" s="33" t="s">
        <v>137</v>
      </c>
      <c r="E20" s="43" t="s">
        <v>39</v>
      </c>
      <c r="F20" s="31">
        <v>1000000</v>
      </c>
      <c r="G20" s="31">
        <v>1000000</v>
      </c>
    </row>
    <row r="21" spans="1:7" s="45" customFormat="1" ht="13.5" customHeight="1" x14ac:dyDescent="0.2">
      <c r="A21" s="32" t="s">
        <v>162</v>
      </c>
      <c r="B21" s="43" t="s">
        <v>6</v>
      </c>
      <c r="C21" s="43" t="s">
        <v>13</v>
      </c>
      <c r="D21" s="33" t="s">
        <v>137</v>
      </c>
      <c r="E21" s="43" t="s">
        <v>155</v>
      </c>
      <c r="F21" s="31">
        <v>300000</v>
      </c>
      <c r="G21" s="31">
        <v>300000</v>
      </c>
    </row>
    <row r="22" spans="1:7" s="47" customFormat="1" ht="13.5" customHeight="1" x14ac:dyDescent="0.2">
      <c r="A22" s="38" t="s">
        <v>168</v>
      </c>
      <c r="B22" s="28" t="s">
        <v>6</v>
      </c>
      <c r="C22" s="28" t="s">
        <v>13</v>
      </c>
      <c r="D22" s="28" t="s">
        <v>137</v>
      </c>
      <c r="E22" s="28" t="s">
        <v>169</v>
      </c>
      <c r="F22" s="39">
        <f>F23+F24+F25+F26</f>
        <v>130000</v>
      </c>
      <c r="G22" s="39">
        <f>G23+G24+G25+G26</f>
        <v>130000</v>
      </c>
    </row>
    <row r="23" spans="1:7" s="45" customFormat="1" ht="23.25" customHeight="1" x14ac:dyDescent="0.2">
      <c r="A23" s="34" t="s">
        <v>163</v>
      </c>
      <c r="B23" s="30" t="s">
        <v>6</v>
      </c>
      <c r="C23" s="30" t="s">
        <v>13</v>
      </c>
      <c r="D23" s="30" t="s">
        <v>137</v>
      </c>
      <c r="E23" s="30" t="s">
        <v>127</v>
      </c>
      <c r="F23" s="31">
        <v>40000</v>
      </c>
      <c r="G23" s="31">
        <v>40000</v>
      </c>
    </row>
    <row r="24" spans="1:7" s="45" customFormat="1" ht="13.5" customHeight="1" x14ac:dyDescent="0.2">
      <c r="A24" s="48" t="s">
        <v>170</v>
      </c>
      <c r="B24" s="30" t="s">
        <v>6</v>
      </c>
      <c r="C24" s="30" t="s">
        <v>13</v>
      </c>
      <c r="D24" s="30" t="s">
        <v>137</v>
      </c>
      <c r="E24" s="30" t="s">
        <v>41</v>
      </c>
      <c r="F24" s="35">
        <v>5000</v>
      </c>
      <c r="G24" s="35">
        <v>5000</v>
      </c>
    </row>
    <row r="25" spans="1:7" s="45" customFormat="1" ht="13.5" customHeight="1" x14ac:dyDescent="0.2">
      <c r="A25" s="49" t="s">
        <v>171</v>
      </c>
      <c r="B25" s="30" t="s">
        <v>6</v>
      </c>
      <c r="C25" s="30" t="s">
        <v>13</v>
      </c>
      <c r="D25" s="30" t="s">
        <v>137</v>
      </c>
      <c r="E25" s="30" t="s">
        <v>43</v>
      </c>
      <c r="F25" s="35">
        <v>80000</v>
      </c>
      <c r="G25" s="35">
        <v>80000</v>
      </c>
    </row>
    <row r="26" spans="1:7" s="45" customFormat="1" ht="13.5" customHeight="1" x14ac:dyDescent="0.2">
      <c r="A26" s="50" t="s">
        <v>113</v>
      </c>
      <c r="B26" s="30" t="s">
        <v>6</v>
      </c>
      <c r="C26" s="30" t="s">
        <v>13</v>
      </c>
      <c r="D26" s="30" t="s">
        <v>137</v>
      </c>
      <c r="E26" s="30" t="s">
        <v>109</v>
      </c>
      <c r="F26" s="35">
        <v>5000</v>
      </c>
      <c r="G26" s="35">
        <v>5000</v>
      </c>
    </row>
    <row r="27" spans="1:7" s="45" customFormat="1" hidden="1" x14ac:dyDescent="0.2">
      <c r="A27" s="51" t="s">
        <v>50</v>
      </c>
      <c r="B27" s="33" t="s">
        <v>6</v>
      </c>
      <c r="C27" s="33" t="s">
        <v>20</v>
      </c>
      <c r="D27" s="33"/>
      <c r="E27" s="33"/>
      <c r="F27" s="52">
        <f t="shared" ref="F27:G29" si="0">F28</f>
        <v>0</v>
      </c>
      <c r="G27" s="52">
        <f t="shared" si="0"/>
        <v>0</v>
      </c>
    </row>
    <row r="28" spans="1:7" s="45" customFormat="1" hidden="1" x14ac:dyDescent="0.2">
      <c r="A28" s="53" t="s">
        <v>65</v>
      </c>
      <c r="B28" s="33" t="s">
        <v>6</v>
      </c>
      <c r="C28" s="33" t="s">
        <v>20</v>
      </c>
      <c r="D28" s="33" t="s">
        <v>70</v>
      </c>
      <c r="E28" s="33"/>
      <c r="F28" s="35">
        <f t="shared" si="0"/>
        <v>0</v>
      </c>
      <c r="G28" s="35">
        <f t="shared" si="0"/>
        <v>0</v>
      </c>
    </row>
    <row r="29" spans="1:7" s="45" customFormat="1" ht="18.75" hidden="1" customHeight="1" x14ac:dyDescent="0.2">
      <c r="A29" s="51" t="s">
        <v>129</v>
      </c>
      <c r="B29" s="33" t="s">
        <v>6</v>
      </c>
      <c r="C29" s="33" t="s">
        <v>20</v>
      </c>
      <c r="D29" s="33" t="s">
        <v>128</v>
      </c>
      <c r="E29" s="33"/>
      <c r="F29" s="31">
        <f t="shared" si="0"/>
        <v>0</v>
      </c>
      <c r="G29" s="31">
        <f t="shared" si="0"/>
        <v>0</v>
      </c>
    </row>
    <row r="30" spans="1:7" s="45" customFormat="1" hidden="1" x14ac:dyDescent="0.2">
      <c r="A30" s="32" t="s">
        <v>116</v>
      </c>
      <c r="B30" s="30" t="s">
        <v>6</v>
      </c>
      <c r="C30" s="30" t="s">
        <v>20</v>
      </c>
      <c r="D30" s="30" t="s">
        <v>128</v>
      </c>
      <c r="E30" s="30" t="s">
        <v>115</v>
      </c>
      <c r="F30" s="31"/>
      <c r="G30" s="31"/>
    </row>
    <row r="31" spans="1:7" hidden="1" x14ac:dyDescent="0.2">
      <c r="A31" s="38" t="s">
        <v>75</v>
      </c>
      <c r="B31" s="30" t="s">
        <v>6</v>
      </c>
      <c r="C31" s="30" t="s">
        <v>25</v>
      </c>
      <c r="D31" s="30"/>
      <c r="E31" s="30"/>
      <c r="F31" s="52">
        <f t="shared" ref="F31:G33" si="1">F32</f>
        <v>0</v>
      </c>
      <c r="G31" s="52">
        <f t="shared" si="1"/>
        <v>0</v>
      </c>
    </row>
    <row r="32" spans="1:7" hidden="1" x14ac:dyDescent="0.2">
      <c r="A32" s="38" t="s">
        <v>65</v>
      </c>
      <c r="B32" s="30" t="s">
        <v>6</v>
      </c>
      <c r="C32" s="30" t="s">
        <v>25</v>
      </c>
      <c r="D32" s="30" t="s">
        <v>70</v>
      </c>
      <c r="E32" s="30"/>
      <c r="F32" s="35">
        <f t="shared" si="1"/>
        <v>0</v>
      </c>
      <c r="G32" s="35">
        <f t="shared" si="1"/>
        <v>0</v>
      </c>
    </row>
    <row r="33" spans="1:10" hidden="1" x14ac:dyDescent="0.2">
      <c r="A33" s="32" t="s">
        <v>34</v>
      </c>
      <c r="B33" s="30" t="s">
        <v>6</v>
      </c>
      <c r="C33" s="30" t="s">
        <v>25</v>
      </c>
      <c r="D33" s="30" t="s">
        <v>72</v>
      </c>
      <c r="E33" s="30"/>
      <c r="F33" s="31">
        <f t="shared" si="1"/>
        <v>0</v>
      </c>
      <c r="G33" s="31">
        <f t="shared" si="1"/>
        <v>0</v>
      </c>
    </row>
    <row r="34" spans="1:10" hidden="1" x14ac:dyDescent="0.2">
      <c r="A34" s="54" t="s">
        <v>74</v>
      </c>
      <c r="B34" s="30" t="s">
        <v>6</v>
      </c>
      <c r="C34" s="30" t="s">
        <v>25</v>
      </c>
      <c r="D34" s="30" t="s">
        <v>72</v>
      </c>
      <c r="E34" s="30" t="s">
        <v>73</v>
      </c>
      <c r="F34" s="31">
        <v>0</v>
      </c>
      <c r="G34" s="31">
        <v>0</v>
      </c>
    </row>
    <row r="35" spans="1:10" ht="12.75" customHeight="1" x14ac:dyDescent="0.2">
      <c r="A35" s="14" t="s">
        <v>15</v>
      </c>
      <c r="B35" s="15" t="s">
        <v>6</v>
      </c>
      <c r="C35" s="15" t="s">
        <v>28</v>
      </c>
      <c r="D35" s="25"/>
      <c r="E35" s="25"/>
      <c r="F35" s="26">
        <f>F37+F40</f>
        <v>1305</v>
      </c>
      <c r="G35" s="26">
        <f>G37+G40</f>
        <v>1305</v>
      </c>
    </row>
    <row r="36" spans="1:10" s="37" customFormat="1" ht="12.75" customHeight="1" x14ac:dyDescent="0.2">
      <c r="A36" s="27" t="s">
        <v>158</v>
      </c>
      <c r="B36" s="28" t="s">
        <v>6</v>
      </c>
      <c r="C36" s="28" t="s">
        <v>28</v>
      </c>
      <c r="D36" s="29" t="s">
        <v>151</v>
      </c>
      <c r="E36" s="28"/>
      <c r="F36" s="39">
        <f>F37+F40</f>
        <v>1305</v>
      </c>
      <c r="G36" s="39">
        <f>G37+G40</f>
        <v>1305</v>
      </c>
    </row>
    <row r="37" spans="1:10" s="87" customFormat="1" ht="12.75" customHeight="1" x14ac:dyDescent="0.2">
      <c r="A37" s="53" t="s">
        <v>69</v>
      </c>
      <c r="B37" s="29" t="s">
        <v>6</v>
      </c>
      <c r="C37" s="29" t="s">
        <v>28</v>
      </c>
      <c r="D37" s="33" t="s">
        <v>150</v>
      </c>
      <c r="E37" s="29" t="s">
        <v>54</v>
      </c>
      <c r="F37" s="36">
        <v>0</v>
      </c>
      <c r="G37" s="36">
        <v>0</v>
      </c>
      <c r="H37" s="86"/>
      <c r="I37" s="86"/>
      <c r="J37" s="86"/>
    </row>
    <row r="38" spans="1:10" ht="21.75" customHeight="1" x14ac:dyDescent="0.2">
      <c r="A38" s="40" t="s">
        <v>59</v>
      </c>
      <c r="B38" s="33" t="s">
        <v>6</v>
      </c>
      <c r="C38" s="33" t="s">
        <v>28</v>
      </c>
      <c r="D38" s="33" t="s">
        <v>136</v>
      </c>
      <c r="E38" s="33"/>
      <c r="F38" s="35">
        <f>F40</f>
        <v>1305</v>
      </c>
      <c r="G38" s="35">
        <f>G40</f>
        <v>1305</v>
      </c>
    </row>
    <row r="39" spans="1:10" s="37" customFormat="1" ht="13.5" customHeight="1" x14ac:dyDescent="0.2">
      <c r="A39" s="38" t="s">
        <v>164</v>
      </c>
      <c r="B39" s="29" t="s">
        <v>6</v>
      </c>
      <c r="C39" s="29" t="s">
        <v>28</v>
      </c>
      <c r="D39" s="29" t="s">
        <v>136</v>
      </c>
      <c r="E39" s="29" t="s">
        <v>165</v>
      </c>
      <c r="F39" s="39">
        <f>F40</f>
        <v>1305</v>
      </c>
      <c r="G39" s="39">
        <f>G40</f>
        <v>1305</v>
      </c>
    </row>
    <row r="40" spans="1:10" ht="13.5" customHeight="1" x14ac:dyDescent="0.2">
      <c r="A40" s="40" t="s">
        <v>40</v>
      </c>
      <c r="B40" s="33" t="s">
        <v>6</v>
      </c>
      <c r="C40" s="33" t="s">
        <v>28</v>
      </c>
      <c r="D40" s="33" t="s">
        <v>136</v>
      </c>
      <c r="E40" s="33" t="s">
        <v>39</v>
      </c>
      <c r="F40" s="35">
        <v>1305</v>
      </c>
      <c r="G40" s="35">
        <v>1305</v>
      </c>
    </row>
    <row r="41" spans="1:10" s="1" customFormat="1" ht="19.5" customHeight="1" x14ac:dyDescent="0.2">
      <c r="A41" s="6" t="s">
        <v>29</v>
      </c>
      <c r="B41" s="4" t="s">
        <v>9</v>
      </c>
      <c r="C41" s="4" t="s">
        <v>7</v>
      </c>
      <c r="D41" s="7"/>
      <c r="E41" s="4"/>
      <c r="F41" s="5">
        <f t="shared" ref="F41:G43" si="2">F42</f>
        <v>435286</v>
      </c>
      <c r="G41" s="5">
        <f t="shared" si="2"/>
        <v>475680</v>
      </c>
    </row>
    <row r="42" spans="1:10" s="37" customFormat="1" ht="13.5" customHeight="1" x14ac:dyDescent="0.2">
      <c r="A42" s="88" t="s">
        <v>30</v>
      </c>
      <c r="B42" s="15" t="s">
        <v>9</v>
      </c>
      <c r="C42" s="15" t="s">
        <v>11</v>
      </c>
      <c r="D42" s="15"/>
      <c r="E42" s="15"/>
      <c r="F42" s="26">
        <f t="shared" si="2"/>
        <v>435286</v>
      </c>
      <c r="G42" s="26">
        <f t="shared" si="2"/>
        <v>475680</v>
      </c>
    </row>
    <row r="43" spans="1:10" s="37" customFormat="1" ht="13.5" customHeight="1" x14ac:dyDescent="0.2">
      <c r="A43" s="34" t="s">
        <v>172</v>
      </c>
      <c r="B43" s="28" t="s">
        <v>9</v>
      </c>
      <c r="C43" s="28" t="s">
        <v>11</v>
      </c>
      <c r="D43" s="29" t="s">
        <v>151</v>
      </c>
      <c r="E43" s="28"/>
      <c r="F43" s="39">
        <f t="shared" si="2"/>
        <v>435286</v>
      </c>
      <c r="G43" s="39">
        <f t="shared" si="2"/>
        <v>475680</v>
      </c>
    </row>
    <row r="44" spans="1:10" ht="13.5" customHeight="1" x14ac:dyDescent="0.2">
      <c r="A44" s="40" t="s">
        <v>27</v>
      </c>
      <c r="B44" s="33" t="s">
        <v>9</v>
      </c>
      <c r="C44" s="33" t="s">
        <v>11</v>
      </c>
      <c r="D44" s="33" t="s">
        <v>180</v>
      </c>
      <c r="E44" s="30"/>
      <c r="F44" s="35">
        <f>F46+F47+F48</f>
        <v>435286</v>
      </c>
      <c r="G44" s="35">
        <f>G46+G47+G48</f>
        <v>475680</v>
      </c>
    </row>
    <row r="45" spans="1:10" s="37" customFormat="1" ht="35.25" customHeight="1" x14ac:dyDescent="0.2">
      <c r="A45" s="53" t="s">
        <v>166</v>
      </c>
      <c r="B45" s="29" t="s">
        <v>9</v>
      </c>
      <c r="C45" s="29" t="s">
        <v>11</v>
      </c>
      <c r="D45" s="29" t="s">
        <v>180</v>
      </c>
      <c r="E45" s="28" t="s">
        <v>167</v>
      </c>
      <c r="F45" s="39">
        <f>F46+F47</f>
        <v>435286</v>
      </c>
      <c r="G45" s="39">
        <f>G46+G47</f>
        <v>475680</v>
      </c>
    </row>
    <row r="46" spans="1:10" ht="22.5" customHeight="1" x14ac:dyDescent="0.2">
      <c r="A46" s="40" t="s">
        <v>38</v>
      </c>
      <c r="B46" s="33" t="s">
        <v>9</v>
      </c>
      <c r="C46" s="33" t="s">
        <v>11</v>
      </c>
      <c r="D46" s="33" t="s">
        <v>180</v>
      </c>
      <c r="E46" s="33" t="s">
        <v>37</v>
      </c>
      <c r="F46" s="35">
        <v>334321</v>
      </c>
      <c r="G46" s="35">
        <v>365346</v>
      </c>
    </row>
    <row r="47" spans="1:10" ht="22.5" customHeight="1" x14ac:dyDescent="0.2">
      <c r="A47" s="32" t="s">
        <v>107</v>
      </c>
      <c r="B47" s="33" t="s">
        <v>9</v>
      </c>
      <c r="C47" s="33" t="s">
        <v>11</v>
      </c>
      <c r="D47" s="33" t="s">
        <v>180</v>
      </c>
      <c r="E47" s="33" t="s">
        <v>106</v>
      </c>
      <c r="F47" s="35">
        <v>100965</v>
      </c>
      <c r="G47" s="35">
        <v>110334</v>
      </c>
    </row>
    <row r="48" spans="1:10" ht="13.5" customHeight="1" x14ac:dyDescent="0.2">
      <c r="A48" s="40" t="s">
        <v>40</v>
      </c>
      <c r="B48" s="33" t="s">
        <v>9</v>
      </c>
      <c r="C48" s="33" t="s">
        <v>11</v>
      </c>
      <c r="D48" s="33" t="s">
        <v>180</v>
      </c>
      <c r="E48" s="30" t="s">
        <v>39</v>
      </c>
      <c r="F48" s="31">
        <v>0</v>
      </c>
      <c r="G48" s="31">
        <v>0</v>
      </c>
    </row>
    <row r="49" spans="1:7" s="1" customFormat="1" ht="19.5" customHeight="1" x14ac:dyDescent="0.2">
      <c r="A49" s="6" t="s">
        <v>77</v>
      </c>
      <c r="B49" s="4" t="s">
        <v>11</v>
      </c>
      <c r="C49" s="4" t="s">
        <v>7</v>
      </c>
      <c r="D49" s="4"/>
      <c r="E49" s="4"/>
      <c r="F49" s="5">
        <f>F50</f>
        <v>961808</v>
      </c>
      <c r="G49" s="5">
        <f>G50</f>
        <v>961808</v>
      </c>
    </row>
    <row r="50" spans="1:7" ht="22.5" customHeight="1" x14ac:dyDescent="0.2">
      <c r="A50" s="40" t="s">
        <v>78</v>
      </c>
      <c r="B50" s="29" t="s">
        <v>11</v>
      </c>
      <c r="C50" s="29" t="s">
        <v>22</v>
      </c>
      <c r="D50" s="33"/>
      <c r="E50" s="30"/>
      <c r="F50" s="36">
        <f>F51+F55</f>
        <v>961808</v>
      </c>
      <c r="G50" s="36">
        <f>G51+G55</f>
        <v>961808</v>
      </c>
    </row>
    <row r="51" spans="1:7" s="37" customFormat="1" ht="13.5" customHeight="1" x14ac:dyDescent="0.2">
      <c r="A51" s="27" t="s">
        <v>172</v>
      </c>
      <c r="B51" s="28" t="s">
        <v>11</v>
      </c>
      <c r="C51" s="28" t="s">
        <v>22</v>
      </c>
      <c r="D51" s="29" t="s">
        <v>151</v>
      </c>
      <c r="E51" s="28"/>
      <c r="F51" s="39">
        <f>F53</f>
        <v>500000</v>
      </c>
      <c r="G51" s="39">
        <f>G53</f>
        <v>500000</v>
      </c>
    </row>
    <row r="52" spans="1:7" ht="22.5" customHeight="1" x14ac:dyDescent="0.2">
      <c r="A52" s="55" t="s">
        <v>76</v>
      </c>
      <c r="B52" s="33" t="s">
        <v>11</v>
      </c>
      <c r="C52" s="33" t="s">
        <v>22</v>
      </c>
      <c r="D52" s="33" t="s">
        <v>138</v>
      </c>
      <c r="E52" s="30"/>
      <c r="F52" s="35">
        <f>F53</f>
        <v>500000</v>
      </c>
      <c r="G52" s="35">
        <f>G53</f>
        <v>500000</v>
      </c>
    </row>
    <row r="53" spans="1:7" ht="13.5" customHeight="1" x14ac:dyDescent="0.2">
      <c r="A53" s="40" t="s">
        <v>40</v>
      </c>
      <c r="B53" s="33" t="s">
        <v>11</v>
      </c>
      <c r="C53" s="33" t="s">
        <v>22</v>
      </c>
      <c r="D53" s="33" t="s">
        <v>138</v>
      </c>
      <c r="E53" s="33" t="s">
        <v>39</v>
      </c>
      <c r="F53" s="35">
        <v>500000</v>
      </c>
      <c r="G53" s="35">
        <v>500000</v>
      </c>
    </row>
    <row r="54" spans="1:7" ht="13.5" customHeight="1" x14ac:dyDescent="0.2">
      <c r="A54" s="53" t="s">
        <v>49</v>
      </c>
      <c r="B54" s="33" t="s">
        <v>11</v>
      </c>
      <c r="C54" s="33" t="s">
        <v>24</v>
      </c>
      <c r="D54" s="33"/>
      <c r="E54" s="30"/>
      <c r="F54" s="36">
        <f>F55</f>
        <v>461808</v>
      </c>
      <c r="G54" s="36">
        <f>G55</f>
        <v>461808</v>
      </c>
    </row>
    <row r="55" spans="1:7" s="37" customFormat="1" ht="13.5" customHeight="1" x14ac:dyDescent="0.2">
      <c r="A55" s="27" t="s">
        <v>172</v>
      </c>
      <c r="B55" s="28" t="s">
        <v>11</v>
      </c>
      <c r="C55" s="28" t="s">
        <v>24</v>
      </c>
      <c r="D55" s="29" t="s">
        <v>151</v>
      </c>
      <c r="E55" s="28"/>
      <c r="F55" s="39">
        <f>F58</f>
        <v>461808</v>
      </c>
      <c r="G55" s="39">
        <f>G58</f>
        <v>461808</v>
      </c>
    </row>
    <row r="56" spans="1:7" ht="13.5" customHeight="1" x14ac:dyDescent="0.2">
      <c r="A56" s="55" t="s">
        <v>79</v>
      </c>
      <c r="B56" s="33" t="s">
        <v>11</v>
      </c>
      <c r="C56" s="33" t="s">
        <v>24</v>
      </c>
      <c r="D56" s="33" t="s">
        <v>152</v>
      </c>
      <c r="E56" s="30"/>
      <c r="F56" s="31">
        <f>F58</f>
        <v>461808</v>
      </c>
      <c r="G56" s="31">
        <f>G58</f>
        <v>461808</v>
      </c>
    </row>
    <row r="57" spans="1:7" ht="21.75" customHeight="1" x14ac:dyDescent="0.2">
      <c r="A57" s="55" t="s">
        <v>76</v>
      </c>
      <c r="B57" s="33" t="s">
        <v>11</v>
      </c>
      <c r="C57" s="33" t="s">
        <v>24</v>
      </c>
      <c r="D57" s="33" t="s">
        <v>138</v>
      </c>
      <c r="E57" s="30"/>
      <c r="F57" s="31">
        <f>F58</f>
        <v>461808</v>
      </c>
      <c r="G57" s="31">
        <f>G58</f>
        <v>461808</v>
      </c>
    </row>
    <row r="58" spans="1:7" ht="13.5" customHeight="1" x14ac:dyDescent="0.2">
      <c r="A58" s="40" t="s">
        <v>40</v>
      </c>
      <c r="B58" s="33" t="s">
        <v>11</v>
      </c>
      <c r="C58" s="33" t="s">
        <v>24</v>
      </c>
      <c r="D58" s="33" t="s">
        <v>138</v>
      </c>
      <c r="E58" s="33" t="s">
        <v>39</v>
      </c>
      <c r="F58" s="35">
        <v>461808</v>
      </c>
      <c r="G58" s="35">
        <v>461808</v>
      </c>
    </row>
    <row r="59" spans="1:7" s="1" customFormat="1" ht="19.5" customHeight="1" x14ac:dyDescent="0.2">
      <c r="A59" s="18" t="s">
        <v>16</v>
      </c>
      <c r="B59" s="19" t="s">
        <v>13</v>
      </c>
      <c r="C59" s="19" t="s">
        <v>7</v>
      </c>
      <c r="D59" s="20"/>
      <c r="E59" s="19"/>
      <c r="F59" s="21">
        <f>F60+F69</f>
        <v>1452375</v>
      </c>
      <c r="G59" s="21">
        <f>G60+G69</f>
        <v>1102375</v>
      </c>
    </row>
    <row r="60" spans="1:7" s="47" customFormat="1" ht="13.5" customHeight="1" x14ac:dyDescent="0.2">
      <c r="A60" s="53" t="s">
        <v>35</v>
      </c>
      <c r="B60" s="29" t="s">
        <v>13</v>
      </c>
      <c r="C60" s="29" t="s">
        <v>22</v>
      </c>
      <c r="D60" s="29"/>
      <c r="E60" s="58"/>
      <c r="F60" s="36">
        <f>F64+F68</f>
        <v>1252375</v>
      </c>
      <c r="G60" s="36">
        <f>G64+G68</f>
        <v>902375</v>
      </c>
    </row>
    <row r="61" spans="1:7" s="37" customFormat="1" ht="13.5" customHeight="1" x14ac:dyDescent="0.2">
      <c r="A61" s="27" t="s">
        <v>172</v>
      </c>
      <c r="B61" s="29" t="s">
        <v>13</v>
      </c>
      <c r="C61" s="29" t="s">
        <v>22</v>
      </c>
      <c r="D61" s="29" t="s">
        <v>151</v>
      </c>
      <c r="E61" s="28"/>
      <c r="F61" s="39">
        <f>F64+F68</f>
        <v>1252375</v>
      </c>
      <c r="G61" s="39">
        <f>G62</f>
        <v>902375</v>
      </c>
    </row>
    <row r="62" spans="1:7" s="45" customFormat="1" ht="36.75" customHeight="1" x14ac:dyDescent="0.2">
      <c r="A62" s="40" t="s">
        <v>60</v>
      </c>
      <c r="B62" s="33" t="s">
        <v>13</v>
      </c>
      <c r="C62" s="33" t="s">
        <v>22</v>
      </c>
      <c r="D62" s="33" t="s">
        <v>139</v>
      </c>
      <c r="E62" s="43"/>
      <c r="F62" s="31">
        <f>F63+F64</f>
        <v>902375</v>
      </c>
      <c r="G62" s="31">
        <f>G63+G64</f>
        <v>902375</v>
      </c>
    </row>
    <row r="63" spans="1:7" s="45" customFormat="1" ht="26.25" hidden="1" customHeight="1" x14ac:dyDescent="0.2">
      <c r="A63" s="40" t="s">
        <v>46</v>
      </c>
      <c r="B63" s="33" t="s">
        <v>13</v>
      </c>
      <c r="C63" s="33" t="s">
        <v>22</v>
      </c>
      <c r="D63" s="33" t="s">
        <v>139</v>
      </c>
      <c r="E63" s="43" t="s">
        <v>45</v>
      </c>
      <c r="F63" s="31"/>
      <c r="G63" s="31"/>
    </row>
    <row r="64" spans="1:7" s="45" customFormat="1" ht="14.25" customHeight="1" x14ac:dyDescent="0.2">
      <c r="A64" s="40" t="s">
        <v>40</v>
      </c>
      <c r="B64" s="33" t="s">
        <v>13</v>
      </c>
      <c r="C64" s="33" t="s">
        <v>22</v>
      </c>
      <c r="D64" s="33" t="s">
        <v>139</v>
      </c>
      <c r="E64" s="33" t="s">
        <v>39</v>
      </c>
      <c r="F64" s="35">
        <v>902375</v>
      </c>
      <c r="G64" s="35">
        <v>902375</v>
      </c>
    </row>
    <row r="65" spans="1:7" s="45" customFormat="1" ht="6.75" hidden="1" customHeight="1" x14ac:dyDescent="0.2">
      <c r="A65" s="59" t="s">
        <v>67</v>
      </c>
      <c r="B65" s="33" t="s">
        <v>13</v>
      </c>
      <c r="C65" s="33" t="s">
        <v>22</v>
      </c>
      <c r="D65" s="33" t="s">
        <v>71</v>
      </c>
      <c r="E65" s="43"/>
      <c r="F65" s="31">
        <f>F66</f>
        <v>350000</v>
      </c>
      <c r="G65" s="31">
        <f>G66</f>
        <v>0</v>
      </c>
    </row>
    <row r="66" spans="1:7" s="45" customFormat="1" ht="21" customHeight="1" x14ac:dyDescent="0.2">
      <c r="A66" s="40" t="s">
        <v>80</v>
      </c>
      <c r="B66" s="33" t="s">
        <v>13</v>
      </c>
      <c r="C66" s="33" t="s">
        <v>22</v>
      </c>
      <c r="D66" s="33" t="s">
        <v>140</v>
      </c>
      <c r="E66" s="43"/>
      <c r="F66" s="31">
        <f>F68</f>
        <v>350000</v>
      </c>
      <c r="G66" s="31">
        <v>0</v>
      </c>
    </row>
    <row r="67" spans="1:7" s="45" customFormat="1" ht="24" hidden="1" x14ac:dyDescent="0.2">
      <c r="A67" s="40" t="s">
        <v>46</v>
      </c>
      <c r="B67" s="33" t="s">
        <v>13</v>
      </c>
      <c r="C67" s="33" t="s">
        <v>22</v>
      </c>
      <c r="D67" s="33" t="s">
        <v>140</v>
      </c>
      <c r="E67" s="43" t="s">
        <v>45</v>
      </c>
      <c r="F67" s="31"/>
      <c r="G67" s="31"/>
    </row>
    <row r="68" spans="1:7" s="45" customFormat="1" ht="13.5" customHeight="1" x14ac:dyDescent="0.2">
      <c r="A68" s="40" t="s">
        <v>40</v>
      </c>
      <c r="B68" s="33" t="s">
        <v>32</v>
      </c>
      <c r="C68" s="33" t="s">
        <v>22</v>
      </c>
      <c r="D68" s="33" t="s">
        <v>140</v>
      </c>
      <c r="E68" s="33" t="s">
        <v>39</v>
      </c>
      <c r="F68" s="35">
        <v>350000</v>
      </c>
      <c r="G68" s="35">
        <v>0</v>
      </c>
    </row>
    <row r="69" spans="1:7" s="89" customFormat="1" x14ac:dyDescent="0.2">
      <c r="A69" s="53" t="s">
        <v>57</v>
      </c>
      <c r="B69" s="29" t="s">
        <v>13</v>
      </c>
      <c r="C69" s="29" t="s">
        <v>56</v>
      </c>
      <c r="D69" s="29"/>
      <c r="E69" s="58"/>
      <c r="F69" s="36">
        <f>F72</f>
        <v>200000</v>
      </c>
      <c r="G69" s="36">
        <f>G72</f>
        <v>200000</v>
      </c>
    </row>
    <row r="70" spans="1:7" s="47" customFormat="1" x14ac:dyDescent="0.2">
      <c r="A70" s="27" t="s">
        <v>172</v>
      </c>
      <c r="B70" s="29" t="s">
        <v>13</v>
      </c>
      <c r="C70" s="29" t="s">
        <v>56</v>
      </c>
      <c r="D70" s="29" t="s">
        <v>151</v>
      </c>
      <c r="E70" s="58"/>
      <c r="F70" s="39">
        <f>F72</f>
        <v>200000</v>
      </c>
      <c r="G70" s="39">
        <f>G71+G74</f>
        <v>200000</v>
      </c>
    </row>
    <row r="71" spans="1:7" s="45" customFormat="1" ht="13.5" customHeight="1" x14ac:dyDescent="0.2">
      <c r="A71" s="40" t="s">
        <v>58</v>
      </c>
      <c r="B71" s="33" t="s">
        <v>13</v>
      </c>
      <c r="C71" s="33" t="s">
        <v>56</v>
      </c>
      <c r="D71" s="33" t="s">
        <v>141</v>
      </c>
      <c r="E71" s="43"/>
      <c r="F71" s="31">
        <f>F72</f>
        <v>200000</v>
      </c>
      <c r="G71" s="31">
        <f>G72</f>
        <v>200000</v>
      </c>
    </row>
    <row r="72" spans="1:7" s="45" customFormat="1" ht="13.5" customHeight="1" x14ac:dyDescent="0.2">
      <c r="A72" s="40" t="s">
        <v>40</v>
      </c>
      <c r="B72" s="33" t="s">
        <v>13</v>
      </c>
      <c r="C72" s="33" t="s">
        <v>56</v>
      </c>
      <c r="D72" s="33" t="s">
        <v>141</v>
      </c>
      <c r="E72" s="33" t="s">
        <v>39</v>
      </c>
      <c r="F72" s="35">
        <v>200000</v>
      </c>
      <c r="G72" s="35">
        <v>200000</v>
      </c>
    </row>
    <row r="73" spans="1:7" s="45" customFormat="1" ht="12.75" hidden="1" customHeight="1" x14ac:dyDescent="0.2">
      <c r="A73" s="40" t="s">
        <v>44</v>
      </c>
      <c r="B73" s="33" t="s">
        <v>13</v>
      </c>
      <c r="C73" s="33" t="s">
        <v>56</v>
      </c>
      <c r="D73" s="33" t="s">
        <v>89</v>
      </c>
      <c r="E73" s="43" t="s">
        <v>43</v>
      </c>
      <c r="F73" s="31"/>
      <c r="G73" s="31"/>
    </row>
    <row r="74" spans="1:7" s="45" customFormat="1" ht="24" hidden="1" x14ac:dyDescent="0.2">
      <c r="A74" s="60" t="s">
        <v>90</v>
      </c>
      <c r="B74" s="33" t="s">
        <v>13</v>
      </c>
      <c r="C74" s="33" t="s">
        <v>56</v>
      </c>
      <c r="D74" s="33" t="s">
        <v>91</v>
      </c>
      <c r="E74" s="43"/>
      <c r="F74" s="31">
        <f>F75</f>
        <v>0</v>
      </c>
      <c r="G74" s="31">
        <f>G75</f>
        <v>0</v>
      </c>
    </row>
    <row r="75" spans="1:7" s="45" customFormat="1" hidden="1" x14ac:dyDescent="0.2">
      <c r="A75" s="40" t="s">
        <v>40</v>
      </c>
      <c r="B75" s="33" t="s">
        <v>13</v>
      </c>
      <c r="C75" s="33" t="s">
        <v>56</v>
      </c>
      <c r="D75" s="33" t="s">
        <v>91</v>
      </c>
      <c r="E75" s="43" t="s">
        <v>39</v>
      </c>
      <c r="F75" s="31">
        <v>0</v>
      </c>
      <c r="G75" s="31">
        <v>0</v>
      </c>
    </row>
    <row r="76" spans="1:7" s="2" customFormat="1" ht="19.5" customHeight="1" x14ac:dyDescent="0.25">
      <c r="A76" s="6" t="s">
        <v>26</v>
      </c>
      <c r="B76" s="4" t="s">
        <v>14</v>
      </c>
      <c r="C76" s="4" t="s">
        <v>7</v>
      </c>
      <c r="D76" s="7"/>
      <c r="E76" s="4"/>
      <c r="F76" s="5">
        <f>F77+F104+F87</f>
        <v>6726439.8700000001</v>
      </c>
      <c r="G76" s="5">
        <f>G77+G87+G104</f>
        <v>6982239.8700000001</v>
      </c>
    </row>
    <row r="77" spans="1:7" s="37" customFormat="1" ht="11.25" customHeight="1" x14ac:dyDescent="0.2">
      <c r="A77" s="14" t="s">
        <v>33</v>
      </c>
      <c r="B77" s="15" t="s">
        <v>14</v>
      </c>
      <c r="C77" s="15" t="s">
        <v>6</v>
      </c>
      <c r="D77" s="15"/>
      <c r="E77" s="15"/>
      <c r="F77" s="26">
        <f>F81</f>
        <v>19000</v>
      </c>
      <c r="G77" s="26">
        <f>G81</f>
        <v>19000</v>
      </c>
    </row>
    <row r="78" spans="1:7" s="37" customFormat="1" ht="12" customHeight="1" x14ac:dyDescent="0.2">
      <c r="A78" s="27" t="s">
        <v>172</v>
      </c>
      <c r="B78" s="33" t="s">
        <v>14</v>
      </c>
      <c r="C78" s="33" t="s">
        <v>6</v>
      </c>
      <c r="D78" s="33" t="s">
        <v>151</v>
      </c>
      <c r="E78" s="30"/>
      <c r="F78" s="35">
        <f>F79</f>
        <v>19000</v>
      </c>
      <c r="G78" s="35">
        <f>G79</f>
        <v>19000</v>
      </c>
    </row>
    <row r="79" spans="1:7" s="37" customFormat="1" ht="48" x14ac:dyDescent="0.2">
      <c r="A79" s="40" t="s">
        <v>61</v>
      </c>
      <c r="B79" s="33" t="s">
        <v>14</v>
      </c>
      <c r="C79" s="33" t="s">
        <v>6</v>
      </c>
      <c r="D79" s="33" t="s">
        <v>135</v>
      </c>
      <c r="E79" s="43"/>
      <c r="F79" s="31">
        <f>F80+F81</f>
        <v>19000</v>
      </c>
      <c r="G79" s="31">
        <f>G80+G81</f>
        <v>19000</v>
      </c>
    </row>
    <row r="80" spans="1:7" s="37" customFormat="1" ht="24" hidden="1" x14ac:dyDescent="0.2">
      <c r="A80" s="40" t="s">
        <v>46</v>
      </c>
      <c r="B80" s="33" t="s">
        <v>14</v>
      </c>
      <c r="C80" s="33" t="s">
        <v>6</v>
      </c>
      <c r="D80" s="33" t="s">
        <v>135</v>
      </c>
      <c r="E80" s="43" t="s">
        <v>45</v>
      </c>
      <c r="F80" s="31"/>
      <c r="G80" s="31"/>
    </row>
    <row r="81" spans="1:7" s="37" customFormat="1" ht="13.5" customHeight="1" x14ac:dyDescent="0.2">
      <c r="A81" s="40" t="s">
        <v>40</v>
      </c>
      <c r="B81" s="33" t="s">
        <v>14</v>
      </c>
      <c r="C81" s="33" t="s">
        <v>6</v>
      </c>
      <c r="D81" s="33" t="s">
        <v>135</v>
      </c>
      <c r="E81" s="33" t="s">
        <v>39</v>
      </c>
      <c r="F81" s="35">
        <v>19000</v>
      </c>
      <c r="G81" s="35">
        <v>19000</v>
      </c>
    </row>
    <row r="82" spans="1:7" s="37" customFormat="1" hidden="1" x14ac:dyDescent="0.2">
      <c r="A82" s="40" t="s">
        <v>98</v>
      </c>
      <c r="B82" s="33" t="s">
        <v>14</v>
      </c>
      <c r="C82" s="33" t="s">
        <v>6</v>
      </c>
      <c r="D82" s="33" t="s">
        <v>153</v>
      </c>
      <c r="E82" s="30"/>
      <c r="F82" s="31">
        <f>F83</f>
        <v>0</v>
      </c>
      <c r="G82" s="31">
        <f>G83</f>
        <v>0</v>
      </c>
    </row>
    <row r="83" spans="1:7" s="37" customFormat="1" hidden="1" x14ac:dyDescent="0.2">
      <c r="A83" s="40" t="s">
        <v>40</v>
      </c>
      <c r="B83" s="33" t="s">
        <v>14</v>
      </c>
      <c r="C83" s="33" t="s">
        <v>6</v>
      </c>
      <c r="D83" s="33" t="s">
        <v>153</v>
      </c>
      <c r="E83" s="30" t="s">
        <v>39</v>
      </c>
      <c r="F83" s="31">
        <v>0</v>
      </c>
      <c r="G83" s="31">
        <v>0</v>
      </c>
    </row>
    <row r="84" spans="1:7" s="37" customFormat="1" ht="81" hidden="1" customHeight="1" x14ac:dyDescent="0.2">
      <c r="A84" s="40"/>
      <c r="B84" s="33"/>
      <c r="C84" s="33"/>
      <c r="D84" s="33"/>
      <c r="E84" s="61"/>
      <c r="F84" s="62"/>
      <c r="G84" s="62"/>
    </row>
    <row r="85" spans="1:7" s="37" customFormat="1" ht="36.75" hidden="1" customHeight="1" x14ac:dyDescent="0.2">
      <c r="A85" s="40"/>
      <c r="B85" s="33"/>
      <c r="C85" s="33"/>
      <c r="D85" s="33"/>
      <c r="E85" s="43"/>
      <c r="F85" s="31"/>
      <c r="G85" s="31"/>
    </row>
    <row r="86" spans="1:7" s="37" customFormat="1" ht="35.25" hidden="1" customHeight="1" x14ac:dyDescent="0.2">
      <c r="A86" s="40"/>
      <c r="B86" s="33"/>
      <c r="C86" s="33"/>
      <c r="D86" s="33"/>
      <c r="E86" s="43"/>
      <c r="F86" s="31"/>
      <c r="G86" s="31"/>
    </row>
    <row r="87" spans="1:7" s="37" customFormat="1" ht="13.5" customHeight="1" x14ac:dyDescent="0.2">
      <c r="A87" s="63" t="s">
        <v>51</v>
      </c>
      <c r="B87" s="15" t="s">
        <v>14</v>
      </c>
      <c r="C87" s="15" t="s">
        <v>9</v>
      </c>
      <c r="D87" s="15"/>
      <c r="E87" s="15"/>
      <c r="F87" s="26">
        <f>F95+F98</f>
        <v>1391653</v>
      </c>
      <c r="G87" s="26">
        <f>G95+G98</f>
        <v>1391653</v>
      </c>
    </row>
    <row r="88" spans="1:7" s="37" customFormat="1" ht="21" hidden="1" customHeight="1" x14ac:dyDescent="0.2">
      <c r="A88" s="53" t="s">
        <v>68</v>
      </c>
      <c r="B88" s="29" t="s">
        <v>14</v>
      </c>
      <c r="C88" s="29" t="s">
        <v>9</v>
      </c>
      <c r="D88" s="33" t="s">
        <v>118</v>
      </c>
      <c r="E88" s="58"/>
      <c r="F88" s="36">
        <f>F89+F90+F91</f>
        <v>0</v>
      </c>
      <c r="G88" s="36">
        <f>G89+G90+G91</f>
        <v>0</v>
      </c>
    </row>
    <row r="89" spans="1:7" s="37" customFormat="1" ht="21" hidden="1" customHeight="1" x14ac:dyDescent="0.2">
      <c r="A89" s="53" t="s">
        <v>46</v>
      </c>
      <c r="B89" s="29" t="s">
        <v>14</v>
      </c>
      <c r="C89" s="29" t="s">
        <v>9</v>
      </c>
      <c r="D89" s="33" t="s">
        <v>118</v>
      </c>
      <c r="E89" s="58" t="s">
        <v>45</v>
      </c>
      <c r="F89" s="36">
        <v>0</v>
      </c>
      <c r="G89" s="36">
        <v>0</v>
      </c>
    </row>
    <row r="90" spans="1:7" s="37" customFormat="1" ht="21" hidden="1" customHeight="1" x14ac:dyDescent="0.2">
      <c r="A90" s="53" t="s">
        <v>40</v>
      </c>
      <c r="B90" s="29" t="s">
        <v>14</v>
      </c>
      <c r="C90" s="29" t="s">
        <v>9</v>
      </c>
      <c r="D90" s="33" t="s">
        <v>118</v>
      </c>
      <c r="E90" s="58" t="s">
        <v>39</v>
      </c>
      <c r="F90" s="36">
        <v>0</v>
      </c>
      <c r="G90" s="36">
        <v>0</v>
      </c>
    </row>
    <row r="91" spans="1:7" s="37" customFormat="1" ht="21" hidden="1" customHeight="1" x14ac:dyDescent="0.2">
      <c r="A91" s="90" t="s">
        <v>102</v>
      </c>
      <c r="B91" s="29" t="s">
        <v>14</v>
      </c>
      <c r="C91" s="29" t="s">
        <v>9</v>
      </c>
      <c r="D91" s="33" t="s">
        <v>118</v>
      </c>
      <c r="E91" s="58" t="s">
        <v>55</v>
      </c>
      <c r="F91" s="36">
        <v>0</v>
      </c>
      <c r="G91" s="36">
        <v>0</v>
      </c>
    </row>
    <row r="92" spans="1:7" s="37" customFormat="1" ht="12.75" customHeight="1" x14ac:dyDescent="0.2">
      <c r="A92" s="27" t="s">
        <v>172</v>
      </c>
      <c r="B92" s="29" t="s">
        <v>14</v>
      </c>
      <c r="C92" s="29" t="s">
        <v>9</v>
      </c>
      <c r="D92" s="29" t="s">
        <v>151</v>
      </c>
      <c r="E92" s="58"/>
      <c r="F92" s="36">
        <f>F93</f>
        <v>691653</v>
      </c>
      <c r="G92" s="36">
        <f>G93</f>
        <v>691653</v>
      </c>
    </row>
    <row r="93" spans="1:7" s="37" customFormat="1" ht="37.5" customHeight="1" x14ac:dyDescent="0.2">
      <c r="A93" s="40" t="s">
        <v>62</v>
      </c>
      <c r="B93" s="33" t="s">
        <v>14</v>
      </c>
      <c r="C93" s="33" t="s">
        <v>9</v>
      </c>
      <c r="D93" s="33" t="s">
        <v>142</v>
      </c>
      <c r="E93" s="43"/>
      <c r="F93" s="31">
        <f>F94+F95+F96</f>
        <v>691653</v>
      </c>
      <c r="G93" s="31">
        <f>G94+G95+G96</f>
        <v>691653</v>
      </c>
    </row>
    <row r="94" spans="1:7" s="37" customFormat="1" ht="20.25" hidden="1" customHeight="1" x14ac:dyDescent="0.2">
      <c r="A94" s="40" t="s">
        <v>46</v>
      </c>
      <c r="B94" s="33" t="s">
        <v>14</v>
      </c>
      <c r="C94" s="33" t="s">
        <v>9</v>
      </c>
      <c r="D94" s="33" t="s">
        <v>142</v>
      </c>
      <c r="E94" s="43" t="s">
        <v>45</v>
      </c>
      <c r="F94" s="31"/>
      <c r="G94" s="31"/>
    </row>
    <row r="95" spans="1:7" s="37" customFormat="1" ht="13.5" customHeight="1" x14ac:dyDescent="0.2">
      <c r="A95" s="40" t="s">
        <v>40</v>
      </c>
      <c r="B95" s="33" t="s">
        <v>14</v>
      </c>
      <c r="C95" s="33" t="s">
        <v>9</v>
      </c>
      <c r="D95" s="33" t="s">
        <v>142</v>
      </c>
      <c r="E95" s="33" t="s">
        <v>39</v>
      </c>
      <c r="F95" s="35">
        <v>691653</v>
      </c>
      <c r="G95" s="35">
        <v>691653</v>
      </c>
    </row>
    <row r="96" spans="1:7" s="37" customFormat="1" ht="20.25" hidden="1" customHeight="1" x14ac:dyDescent="0.2">
      <c r="A96" s="50" t="s">
        <v>102</v>
      </c>
      <c r="B96" s="33" t="s">
        <v>14</v>
      </c>
      <c r="C96" s="33" t="s">
        <v>9</v>
      </c>
      <c r="D96" s="33" t="s">
        <v>142</v>
      </c>
      <c r="E96" s="43" t="s">
        <v>55</v>
      </c>
      <c r="F96" s="31">
        <v>0</v>
      </c>
      <c r="G96" s="31">
        <v>0</v>
      </c>
    </row>
    <row r="97" spans="1:7" s="37" customFormat="1" ht="24" customHeight="1" x14ac:dyDescent="0.2">
      <c r="A97" s="55" t="s">
        <v>68</v>
      </c>
      <c r="B97" s="33" t="s">
        <v>14</v>
      </c>
      <c r="C97" s="33" t="s">
        <v>9</v>
      </c>
      <c r="D97" s="33" t="s">
        <v>154</v>
      </c>
      <c r="E97" s="43"/>
      <c r="F97" s="31">
        <f>F98+F99</f>
        <v>700000</v>
      </c>
      <c r="G97" s="31">
        <f>G98+G99</f>
        <v>700000</v>
      </c>
    </row>
    <row r="98" spans="1:7" s="37" customFormat="1" ht="13.5" customHeight="1" x14ac:dyDescent="0.2">
      <c r="A98" s="40" t="s">
        <v>40</v>
      </c>
      <c r="B98" s="33" t="s">
        <v>14</v>
      </c>
      <c r="C98" s="33" t="s">
        <v>9</v>
      </c>
      <c r="D98" s="33" t="s">
        <v>154</v>
      </c>
      <c r="E98" s="33" t="s">
        <v>39</v>
      </c>
      <c r="F98" s="35">
        <v>700000</v>
      </c>
      <c r="G98" s="35">
        <v>700000</v>
      </c>
    </row>
    <row r="99" spans="1:7" s="37" customFormat="1" ht="21.75" hidden="1" customHeight="1" x14ac:dyDescent="0.2">
      <c r="A99" s="40" t="s">
        <v>112</v>
      </c>
      <c r="B99" s="33" t="s">
        <v>14</v>
      </c>
      <c r="C99" s="33" t="s">
        <v>9</v>
      </c>
      <c r="D99" s="33" t="s">
        <v>134</v>
      </c>
      <c r="E99" s="33" t="s">
        <v>55</v>
      </c>
      <c r="F99" s="35"/>
      <c r="G99" s="35"/>
    </row>
    <row r="100" spans="1:7" s="37" customFormat="1" ht="48.75" hidden="1" customHeight="1" x14ac:dyDescent="0.2">
      <c r="A100" s="64" t="s">
        <v>124</v>
      </c>
      <c r="B100" s="33" t="s">
        <v>14</v>
      </c>
      <c r="C100" s="33" t="s">
        <v>9</v>
      </c>
      <c r="D100" s="33" t="s">
        <v>121</v>
      </c>
      <c r="E100" s="43" t="s">
        <v>122</v>
      </c>
      <c r="F100" s="31">
        <f>F101</f>
        <v>0</v>
      </c>
      <c r="G100" s="31">
        <f>G101</f>
        <v>0</v>
      </c>
    </row>
    <row r="101" spans="1:7" s="37" customFormat="1" ht="21.75" hidden="1" customHeight="1" x14ac:dyDescent="0.2">
      <c r="A101" s="50" t="s">
        <v>102</v>
      </c>
      <c r="B101" s="33" t="s">
        <v>14</v>
      </c>
      <c r="C101" s="33" t="s">
        <v>9</v>
      </c>
      <c r="D101" s="33" t="s">
        <v>121</v>
      </c>
      <c r="E101" s="43" t="s">
        <v>55</v>
      </c>
      <c r="F101" s="31">
        <v>0</v>
      </c>
      <c r="G101" s="31">
        <v>0</v>
      </c>
    </row>
    <row r="102" spans="1:7" s="37" customFormat="1" ht="21.75" hidden="1" customHeight="1" x14ac:dyDescent="0.2">
      <c r="A102" s="50" t="s">
        <v>125</v>
      </c>
      <c r="B102" s="33" t="s">
        <v>14</v>
      </c>
      <c r="C102" s="33" t="s">
        <v>9</v>
      </c>
      <c r="D102" s="33" t="s">
        <v>123</v>
      </c>
      <c r="E102" s="43" t="s">
        <v>122</v>
      </c>
      <c r="F102" s="31">
        <f>F103</f>
        <v>0</v>
      </c>
      <c r="G102" s="31">
        <f>G103</f>
        <v>0</v>
      </c>
    </row>
    <row r="103" spans="1:7" s="37" customFormat="1" ht="21.75" hidden="1" customHeight="1" x14ac:dyDescent="0.2">
      <c r="A103" s="50" t="s">
        <v>102</v>
      </c>
      <c r="B103" s="33" t="s">
        <v>14</v>
      </c>
      <c r="C103" s="33" t="s">
        <v>9</v>
      </c>
      <c r="D103" s="33" t="s">
        <v>123</v>
      </c>
      <c r="E103" s="43" t="s">
        <v>55</v>
      </c>
      <c r="F103" s="31">
        <v>0</v>
      </c>
      <c r="G103" s="31">
        <v>0</v>
      </c>
    </row>
    <row r="104" spans="1:7" s="37" customFormat="1" ht="13.5" customHeight="1" x14ac:dyDescent="0.2">
      <c r="A104" s="65" t="s">
        <v>47</v>
      </c>
      <c r="B104" s="15" t="s">
        <v>14</v>
      </c>
      <c r="C104" s="15" t="s">
        <v>11</v>
      </c>
      <c r="D104" s="25"/>
      <c r="E104" s="15"/>
      <c r="F104" s="26">
        <f>F111+F114+F116+F117+F123</f>
        <v>5315786.87</v>
      </c>
      <c r="G104" s="26">
        <f>G111+G114+G116+G117+G123</f>
        <v>5571586.8700000001</v>
      </c>
    </row>
    <row r="105" spans="1:7" s="37" customFormat="1" ht="21" hidden="1" customHeight="1" x14ac:dyDescent="0.2">
      <c r="A105" s="69" t="s">
        <v>114</v>
      </c>
      <c r="B105" s="29" t="s">
        <v>14</v>
      </c>
      <c r="C105" s="29" t="s">
        <v>11</v>
      </c>
      <c r="D105" s="33" t="s">
        <v>119</v>
      </c>
      <c r="E105" s="58"/>
      <c r="F105" s="36">
        <f>F106+F107</f>
        <v>0</v>
      </c>
      <c r="G105" s="36">
        <f>G106+G107</f>
        <v>0</v>
      </c>
    </row>
    <row r="106" spans="1:7" s="37" customFormat="1" ht="21" hidden="1" customHeight="1" x14ac:dyDescent="0.2">
      <c r="A106" s="53" t="s">
        <v>46</v>
      </c>
      <c r="B106" s="29" t="s">
        <v>14</v>
      </c>
      <c r="C106" s="29" t="s">
        <v>11</v>
      </c>
      <c r="D106" s="33" t="s">
        <v>119</v>
      </c>
      <c r="E106" s="29" t="s">
        <v>45</v>
      </c>
      <c r="F106" s="36">
        <v>0</v>
      </c>
      <c r="G106" s="36">
        <v>0</v>
      </c>
    </row>
    <row r="107" spans="1:7" s="37" customFormat="1" ht="21" hidden="1" customHeight="1" x14ac:dyDescent="0.2">
      <c r="A107" s="53" t="s">
        <v>40</v>
      </c>
      <c r="B107" s="29" t="s">
        <v>14</v>
      </c>
      <c r="C107" s="29" t="s">
        <v>11</v>
      </c>
      <c r="D107" s="33" t="s">
        <v>119</v>
      </c>
      <c r="E107" s="58" t="s">
        <v>39</v>
      </c>
      <c r="F107" s="36"/>
      <c r="G107" s="36"/>
    </row>
    <row r="108" spans="1:7" s="37" customFormat="1" ht="13.5" customHeight="1" x14ac:dyDescent="0.2">
      <c r="A108" s="27" t="s">
        <v>172</v>
      </c>
      <c r="B108" s="29" t="s">
        <v>14</v>
      </c>
      <c r="C108" s="29" t="s">
        <v>11</v>
      </c>
      <c r="D108" s="29" t="s">
        <v>151</v>
      </c>
      <c r="E108" s="58"/>
      <c r="F108" s="36">
        <f>F111+F114+F116+F117+F123</f>
        <v>5315786.87</v>
      </c>
      <c r="G108" s="36">
        <f>G111+G114+G116+G117+G123</f>
        <v>5571586.8700000001</v>
      </c>
    </row>
    <row r="109" spans="1:7" s="37" customFormat="1" ht="22.5" customHeight="1" x14ac:dyDescent="0.2">
      <c r="A109" s="40" t="s">
        <v>63</v>
      </c>
      <c r="B109" s="33" t="s">
        <v>14</v>
      </c>
      <c r="C109" s="33" t="s">
        <v>11</v>
      </c>
      <c r="D109" s="33" t="s">
        <v>143</v>
      </c>
      <c r="E109" s="33"/>
      <c r="F109" s="35">
        <f>F111</f>
        <v>424321</v>
      </c>
      <c r="G109" s="35">
        <f>G111</f>
        <v>424321</v>
      </c>
    </row>
    <row r="110" spans="1:7" s="37" customFormat="1" ht="22.5" hidden="1" customHeight="1" x14ac:dyDescent="0.2">
      <c r="A110" s="40" t="s">
        <v>46</v>
      </c>
      <c r="B110" s="33" t="s">
        <v>14</v>
      </c>
      <c r="C110" s="33" t="s">
        <v>11</v>
      </c>
      <c r="D110" s="33" t="s">
        <v>143</v>
      </c>
      <c r="E110" s="33" t="s">
        <v>45</v>
      </c>
      <c r="F110" s="35"/>
      <c r="G110" s="35"/>
    </row>
    <row r="111" spans="1:7" s="37" customFormat="1" ht="13.5" customHeight="1" x14ac:dyDescent="0.2">
      <c r="A111" s="40" t="s">
        <v>40</v>
      </c>
      <c r="B111" s="33" t="s">
        <v>14</v>
      </c>
      <c r="C111" s="33" t="s">
        <v>11</v>
      </c>
      <c r="D111" s="33" t="s">
        <v>143</v>
      </c>
      <c r="E111" s="33" t="s">
        <v>39</v>
      </c>
      <c r="F111" s="35">
        <v>424321</v>
      </c>
      <c r="G111" s="35">
        <v>424321</v>
      </c>
    </row>
    <row r="112" spans="1:7" s="37" customFormat="1" ht="22.5" customHeight="1" x14ac:dyDescent="0.2">
      <c r="A112" s="40" t="s">
        <v>64</v>
      </c>
      <c r="B112" s="33" t="s">
        <v>14</v>
      </c>
      <c r="C112" s="33" t="s">
        <v>11</v>
      </c>
      <c r="D112" s="33" t="s">
        <v>144</v>
      </c>
      <c r="E112" s="33"/>
      <c r="F112" s="35">
        <f>F113+F114</f>
        <v>43972</v>
      </c>
      <c r="G112" s="35">
        <f>G113+G114</f>
        <v>43972</v>
      </c>
    </row>
    <row r="113" spans="1:7" s="37" customFormat="1" ht="22.5" hidden="1" customHeight="1" x14ac:dyDescent="0.2">
      <c r="A113" s="40" t="s">
        <v>46</v>
      </c>
      <c r="B113" s="33" t="s">
        <v>14</v>
      </c>
      <c r="C113" s="33" t="s">
        <v>11</v>
      </c>
      <c r="D113" s="33" t="s">
        <v>144</v>
      </c>
      <c r="E113" s="33" t="s">
        <v>45</v>
      </c>
      <c r="F113" s="35"/>
      <c r="G113" s="35"/>
    </row>
    <row r="114" spans="1:7" s="37" customFormat="1" ht="13.5" customHeight="1" x14ac:dyDescent="0.2">
      <c r="A114" s="40" t="s">
        <v>40</v>
      </c>
      <c r="B114" s="33" t="s">
        <v>14</v>
      </c>
      <c r="C114" s="33" t="s">
        <v>11</v>
      </c>
      <c r="D114" s="33" t="s">
        <v>144</v>
      </c>
      <c r="E114" s="33" t="s">
        <v>39</v>
      </c>
      <c r="F114" s="35">
        <v>43972</v>
      </c>
      <c r="G114" s="35">
        <v>43972</v>
      </c>
    </row>
    <row r="115" spans="1:7" s="37" customFormat="1" ht="14.25" customHeight="1" x14ac:dyDescent="0.2">
      <c r="A115" s="51" t="s">
        <v>48</v>
      </c>
      <c r="B115" s="33" t="s">
        <v>14</v>
      </c>
      <c r="C115" s="33" t="s">
        <v>11</v>
      </c>
      <c r="D115" s="33" t="s">
        <v>145</v>
      </c>
      <c r="E115" s="43"/>
      <c r="F115" s="31">
        <f>F116</f>
        <v>1000000</v>
      </c>
      <c r="G115" s="31">
        <f>G116</f>
        <v>1000000</v>
      </c>
    </row>
    <row r="116" spans="1:7" s="37" customFormat="1" ht="14.25" customHeight="1" x14ac:dyDescent="0.2">
      <c r="A116" s="40" t="s">
        <v>40</v>
      </c>
      <c r="B116" s="33" t="s">
        <v>14</v>
      </c>
      <c r="C116" s="33" t="s">
        <v>11</v>
      </c>
      <c r="D116" s="33" t="s">
        <v>145</v>
      </c>
      <c r="E116" s="33" t="s">
        <v>39</v>
      </c>
      <c r="F116" s="35">
        <f>1000000</f>
        <v>1000000</v>
      </c>
      <c r="G116" s="35">
        <f>1000000</f>
        <v>1000000</v>
      </c>
    </row>
    <row r="117" spans="1:7" s="37" customFormat="1" ht="14.25" customHeight="1" x14ac:dyDescent="0.2">
      <c r="A117" s="40" t="s">
        <v>184</v>
      </c>
      <c r="B117" s="33" t="s">
        <v>14</v>
      </c>
      <c r="C117" s="33" t="s">
        <v>11</v>
      </c>
      <c r="D117" s="33" t="s">
        <v>145</v>
      </c>
      <c r="E117" s="33" t="s">
        <v>155</v>
      </c>
      <c r="F117" s="35">
        <v>1500000</v>
      </c>
      <c r="G117" s="35">
        <v>1500000</v>
      </c>
    </row>
    <row r="118" spans="1:7" s="37" customFormat="1" ht="12.75" hidden="1" customHeight="1" x14ac:dyDescent="0.2">
      <c r="A118" s="50" t="s">
        <v>66</v>
      </c>
      <c r="B118" s="33" t="s">
        <v>14</v>
      </c>
      <c r="C118" s="33" t="s">
        <v>11</v>
      </c>
      <c r="D118" s="33" t="s">
        <v>97</v>
      </c>
      <c r="E118" s="43"/>
      <c r="F118" s="31">
        <f>F119</f>
        <v>0</v>
      </c>
      <c r="G118" s="31">
        <f>G119</f>
        <v>0</v>
      </c>
    </row>
    <row r="119" spans="1:7" s="37" customFormat="1" ht="12.75" hidden="1" customHeight="1" x14ac:dyDescent="0.2">
      <c r="A119" s="40" t="s">
        <v>40</v>
      </c>
      <c r="B119" s="33" t="s">
        <v>14</v>
      </c>
      <c r="C119" s="33" t="s">
        <v>11</v>
      </c>
      <c r="D119" s="33" t="s">
        <v>97</v>
      </c>
      <c r="E119" s="43" t="s">
        <v>39</v>
      </c>
      <c r="F119" s="31">
        <v>0</v>
      </c>
      <c r="G119" s="31">
        <v>0</v>
      </c>
    </row>
    <row r="120" spans="1:7" s="37" customFormat="1" ht="12.75" hidden="1" customHeight="1" x14ac:dyDescent="0.2">
      <c r="A120" s="40" t="s">
        <v>100</v>
      </c>
      <c r="B120" s="33" t="s">
        <v>14</v>
      </c>
      <c r="C120" s="33" t="s">
        <v>11</v>
      </c>
      <c r="D120" s="33" t="s">
        <v>99</v>
      </c>
      <c r="E120" s="43"/>
      <c r="F120" s="31">
        <f>F121</f>
        <v>0</v>
      </c>
      <c r="G120" s="31">
        <f>G121</f>
        <v>0</v>
      </c>
    </row>
    <row r="121" spans="1:7" s="37" customFormat="1" ht="12.75" hidden="1" customHeight="1" x14ac:dyDescent="0.2">
      <c r="A121" s="40" t="s">
        <v>40</v>
      </c>
      <c r="B121" s="33" t="s">
        <v>14</v>
      </c>
      <c r="C121" s="33" t="s">
        <v>11</v>
      </c>
      <c r="D121" s="33" t="s">
        <v>99</v>
      </c>
      <c r="E121" s="43" t="s">
        <v>39</v>
      </c>
      <c r="F121" s="31">
        <v>0</v>
      </c>
      <c r="G121" s="31">
        <v>0</v>
      </c>
    </row>
    <row r="122" spans="1:7" s="37" customFormat="1" ht="12.75" customHeight="1" x14ac:dyDescent="0.2">
      <c r="A122" s="40" t="s">
        <v>101</v>
      </c>
      <c r="B122" s="33" t="s">
        <v>14</v>
      </c>
      <c r="C122" s="33" t="s">
        <v>11</v>
      </c>
      <c r="D122" s="33" t="s">
        <v>146</v>
      </c>
      <c r="E122" s="33"/>
      <c r="F122" s="35">
        <f>F123</f>
        <v>2347493.87</v>
      </c>
      <c r="G122" s="35">
        <f>G123</f>
        <v>2603293.87</v>
      </c>
    </row>
    <row r="123" spans="1:7" s="37" customFormat="1" ht="13.5" customHeight="1" x14ac:dyDescent="0.2">
      <c r="A123" s="40" t="s">
        <v>40</v>
      </c>
      <c r="B123" s="33" t="s">
        <v>14</v>
      </c>
      <c r="C123" s="33" t="s">
        <v>11</v>
      </c>
      <c r="D123" s="33" t="s">
        <v>146</v>
      </c>
      <c r="E123" s="33" t="s">
        <v>39</v>
      </c>
      <c r="F123" s="35">
        <f>3469493.87-700000-422000</f>
        <v>2347493.87</v>
      </c>
      <c r="G123" s="35">
        <f>4164291.87-699998-861000</f>
        <v>2603293.87</v>
      </c>
    </row>
    <row r="124" spans="1:7" s="37" customFormat="1" ht="22.5" hidden="1" customHeight="1" x14ac:dyDescent="0.2">
      <c r="A124" s="51" t="s">
        <v>117</v>
      </c>
      <c r="B124" s="33" t="s">
        <v>14</v>
      </c>
      <c r="C124" s="33" t="s">
        <v>11</v>
      </c>
      <c r="D124" s="33" t="s">
        <v>120</v>
      </c>
      <c r="E124" s="43"/>
      <c r="F124" s="31">
        <f>F125+F126</f>
        <v>0</v>
      </c>
      <c r="G124" s="31">
        <f>G125+G126</f>
        <v>0</v>
      </c>
    </row>
    <row r="125" spans="1:7" s="37" customFormat="1" ht="22.5" hidden="1" customHeight="1" x14ac:dyDescent="0.2">
      <c r="A125" s="40" t="s">
        <v>46</v>
      </c>
      <c r="B125" s="33" t="s">
        <v>14</v>
      </c>
      <c r="C125" s="33" t="s">
        <v>11</v>
      </c>
      <c r="D125" s="33" t="s">
        <v>120</v>
      </c>
      <c r="E125" s="43" t="s">
        <v>45</v>
      </c>
      <c r="F125" s="31">
        <v>0</v>
      </c>
      <c r="G125" s="31">
        <v>0</v>
      </c>
    </row>
    <row r="126" spans="1:7" s="37" customFormat="1" ht="22.5" hidden="1" customHeight="1" x14ac:dyDescent="0.2">
      <c r="A126" s="40" t="s">
        <v>40</v>
      </c>
      <c r="B126" s="33" t="s">
        <v>14</v>
      </c>
      <c r="C126" s="33" t="s">
        <v>11</v>
      </c>
      <c r="D126" s="33" t="s">
        <v>120</v>
      </c>
      <c r="E126" s="43" t="s">
        <v>39</v>
      </c>
      <c r="F126" s="31"/>
      <c r="G126" s="31"/>
    </row>
    <row r="127" spans="1:7" s="37" customFormat="1" ht="18.75" hidden="1" customHeight="1" x14ac:dyDescent="0.2">
      <c r="A127" s="50" t="s">
        <v>52</v>
      </c>
      <c r="B127" s="33" t="s">
        <v>14</v>
      </c>
      <c r="C127" s="33" t="s">
        <v>14</v>
      </c>
      <c r="D127" s="33"/>
      <c r="E127" s="43"/>
      <c r="F127" s="35">
        <f>F128</f>
        <v>0</v>
      </c>
      <c r="G127" s="35">
        <f>G128</f>
        <v>0</v>
      </c>
    </row>
    <row r="128" spans="1:7" s="37" customFormat="1" ht="33" hidden="1" customHeight="1" x14ac:dyDescent="0.2">
      <c r="A128" s="50" t="s">
        <v>126</v>
      </c>
      <c r="B128" s="33" t="s">
        <v>14</v>
      </c>
      <c r="C128" s="33" t="s">
        <v>14</v>
      </c>
      <c r="D128" s="33" t="s">
        <v>133</v>
      </c>
      <c r="E128" s="43"/>
      <c r="F128" s="35">
        <f>F129</f>
        <v>0</v>
      </c>
      <c r="G128" s="35">
        <f>G129</f>
        <v>0</v>
      </c>
    </row>
    <row r="129" spans="1:7" s="37" customFormat="1" ht="23.25" hidden="1" customHeight="1" x14ac:dyDescent="0.2">
      <c r="A129" s="40" t="s">
        <v>46</v>
      </c>
      <c r="B129" s="33" t="s">
        <v>14</v>
      </c>
      <c r="C129" s="33" t="s">
        <v>14</v>
      </c>
      <c r="D129" s="33" t="s">
        <v>133</v>
      </c>
      <c r="E129" s="43" t="s">
        <v>39</v>
      </c>
      <c r="F129" s="35"/>
      <c r="G129" s="35"/>
    </row>
    <row r="130" spans="1:7" s="37" customFormat="1" ht="17.25" hidden="1" customHeight="1" x14ac:dyDescent="0.2">
      <c r="A130" s="50" t="s">
        <v>105</v>
      </c>
      <c r="B130" s="33" t="s">
        <v>14</v>
      </c>
      <c r="C130" s="33" t="s">
        <v>14</v>
      </c>
      <c r="D130" s="33" t="s">
        <v>104</v>
      </c>
      <c r="E130" s="33"/>
      <c r="F130" s="35"/>
      <c r="G130" s="35"/>
    </row>
    <row r="131" spans="1:7" s="37" customFormat="1" ht="21.75" hidden="1" customHeight="1" x14ac:dyDescent="0.2">
      <c r="A131" s="50" t="s">
        <v>46</v>
      </c>
      <c r="B131" s="33" t="s">
        <v>14</v>
      </c>
      <c r="C131" s="33" t="s">
        <v>14</v>
      </c>
      <c r="D131" s="33" t="s">
        <v>104</v>
      </c>
      <c r="E131" s="33" t="s">
        <v>39</v>
      </c>
      <c r="F131" s="35"/>
      <c r="G131" s="35"/>
    </row>
    <row r="132" spans="1:7" s="37" customFormat="1" hidden="1" x14ac:dyDescent="0.2">
      <c r="A132" s="66" t="s">
        <v>81</v>
      </c>
      <c r="B132" s="33" t="s">
        <v>14</v>
      </c>
      <c r="C132" s="33" t="s">
        <v>14</v>
      </c>
      <c r="D132" s="33" t="s">
        <v>84</v>
      </c>
      <c r="E132" s="43"/>
      <c r="F132" s="31">
        <f>F135+F133</f>
        <v>0</v>
      </c>
      <c r="G132" s="31">
        <f>G135+G133</f>
        <v>0</v>
      </c>
    </row>
    <row r="133" spans="1:7" s="37" customFormat="1" hidden="1" x14ac:dyDescent="0.2">
      <c r="A133" s="55" t="s">
        <v>82</v>
      </c>
      <c r="B133" s="33" t="s">
        <v>14</v>
      </c>
      <c r="C133" s="33" t="s">
        <v>14</v>
      </c>
      <c r="D133" s="33" t="s">
        <v>85</v>
      </c>
      <c r="E133" s="43"/>
      <c r="F133" s="31">
        <f>F134</f>
        <v>0</v>
      </c>
      <c r="G133" s="31">
        <f>G134</f>
        <v>0</v>
      </c>
    </row>
    <row r="134" spans="1:7" s="37" customFormat="1" ht="24" hidden="1" x14ac:dyDescent="0.2">
      <c r="A134" s="50" t="s">
        <v>102</v>
      </c>
      <c r="B134" s="33" t="s">
        <v>14</v>
      </c>
      <c r="C134" s="33" t="s">
        <v>14</v>
      </c>
      <c r="D134" s="33" t="s">
        <v>85</v>
      </c>
      <c r="E134" s="43" t="s">
        <v>55</v>
      </c>
      <c r="F134" s="31"/>
      <c r="G134" s="31"/>
    </row>
    <row r="135" spans="1:7" s="37" customFormat="1" hidden="1" x14ac:dyDescent="0.2">
      <c r="A135" s="55" t="s">
        <v>83</v>
      </c>
      <c r="B135" s="33" t="s">
        <v>14</v>
      </c>
      <c r="C135" s="33" t="s">
        <v>14</v>
      </c>
      <c r="D135" s="33" t="s">
        <v>86</v>
      </c>
      <c r="E135" s="43"/>
      <c r="F135" s="31">
        <f>F136</f>
        <v>0</v>
      </c>
      <c r="G135" s="31">
        <f>G136</f>
        <v>0</v>
      </c>
    </row>
    <row r="136" spans="1:7" s="37" customFormat="1" ht="27.75" hidden="1" customHeight="1" x14ac:dyDescent="0.2">
      <c r="A136" s="50" t="s">
        <v>102</v>
      </c>
      <c r="B136" s="33" t="s">
        <v>14</v>
      </c>
      <c r="C136" s="33" t="s">
        <v>14</v>
      </c>
      <c r="D136" s="33" t="s">
        <v>86</v>
      </c>
      <c r="E136" s="43" t="s">
        <v>55</v>
      </c>
      <c r="F136" s="31"/>
      <c r="G136" s="31"/>
    </row>
    <row r="137" spans="1:7" s="37" customFormat="1" ht="27.75" hidden="1" customHeight="1" x14ac:dyDescent="0.2">
      <c r="A137" s="67"/>
      <c r="B137" s="61"/>
      <c r="C137" s="61"/>
      <c r="D137" s="61"/>
      <c r="E137" s="61"/>
      <c r="F137" s="62"/>
      <c r="G137" s="62"/>
    </row>
    <row r="138" spans="1:7" s="37" customFormat="1" ht="39" hidden="1" customHeight="1" x14ac:dyDescent="0.2">
      <c r="A138" s="67"/>
      <c r="B138" s="61"/>
      <c r="C138" s="61"/>
      <c r="D138" s="61"/>
      <c r="E138" s="61"/>
      <c r="F138" s="62"/>
      <c r="G138" s="62"/>
    </row>
    <row r="139" spans="1:7" s="37" customFormat="1" ht="27.75" hidden="1" customHeight="1" x14ac:dyDescent="0.2">
      <c r="A139" s="68"/>
      <c r="B139" s="61"/>
      <c r="C139" s="61"/>
      <c r="D139" s="61"/>
      <c r="E139" s="61"/>
      <c r="F139" s="62"/>
      <c r="G139" s="62"/>
    </row>
    <row r="140" spans="1:7" s="37" customFormat="1" ht="17.25" hidden="1" customHeight="1" x14ac:dyDescent="0.2">
      <c r="A140" s="40" t="s">
        <v>131</v>
      </c>
      <c r="B140" s="33" t="s">
        <v>130</v>
      </c>
      <c r="C140" s="33" t="s">
        <v>14</v>
      </c>
      <c r="D140" s="33"/>
      <c r="E140" s="33"/>
      <c r="F140" s="35">
        <f>F141</f>
        <v>0</v>
      </c>
      <c r="G140" s="35">
        <f>G141</f>
        <v>0</v>
      </c>
    </row>
    <row r="141" spans="1:7" s="37" customFormat="1" ht="17.25" hidden="1" customHeight="1" x14ac:dyDescent="0.2">
      <c r="A141" s="40" t="s">
        <v>67</v>
      </c>
      <c r="B141" s="33" t="s">
        <v>130</v>
      </c>
      <c r="C141" s="33" t="s">
        <v>14</v>
      </c>
      <c r="D141" s="33" t="s">
        <v>132</v>
      </c>
      <c r="E141" s="33"/>
      <c r="F141" s="35">
        <f>F142</f>
        <v>0</v>
      </c>
      <c r="G141" s="35">
        <f>G142</f>
        <v>0</v>
      </c>
    </row>
    <row r="142" spans="1:7" s="37" customFormat="1" ht="24" hidden="1" customHeight="1" x14ac:dyDescent="0.2">
      <c r="A142" s="50" t="s">
        <v>46</v>
      </c>
      <c r="B142" s="33" t="s">
        <v>130</v>
      </c>
      <c r="C142" s="33" t="s">
        <v>14</v>
      </c>
      <c r="D142" s="33" t="s">
        <v>132</v>
      </c>
      <c r="E142" s="33" t="s">
        <v>39</v>
      </c>
      <c r="F142" s="35"/>
      <c r="G142" s="35"/>
    </row>
    <row r="143" spans="1:7" s="37" customFormat="1" hidden="1" x14ac:dyDescent="0.2">
      <c r="A143" s="69" t="s">
        <v>18</v>
      </c>
      <c r="B143" s="29" t="s">
        <v>20</v>
      </c>
      <c r="C143" s="29" t="s">
        <v>7</v>
      </c>
      <c r="D143" s="29"/>
      <c r="E143" s="58"/>
      <c r="F143" s="52">
        <f>F144+F148+F152</f>
        <v>0</v>
      </c>
      <c r="G143" s="52">
        <f>G144+G148+G152</f>
        <v>0</v>
      </c>
    </row>
    <row r="144" spans="1:7" s="37" customFormat="1" hidden="1" x14ac:dyDescent="0.2">
      <c r="A144" s="40" t="s">
        <v>19</v>
      </c>
      <c r="B144" s="33" t="s">
        <v>20</v>
      </c>
      <c r="C144" s="33" t="s">
        <v>6</v>
      </c>
      <c r="D144" s="33"/>
      <c r="E144" s="43"/>
      <c r="F144" s="70">
        <f>F146</f>
        <v>0</v>
      </c>
      <c r="G144" s="70">
        <f>G146</f>
        <v>0</v>
      </c>
    </row>
    <row r="145" spans="1:7" s="37" customFormat="1" hidden="1" x14ac:dyDescent="0.2">
      <c r="A145" s="66" t="s">
        <v>67</v>
      </c>
      <c r="B145" s="33" t="s">
        <v>20</v>
      </c>
      <c r="C145" s="33" t="s">
        <v>6</v>
      </c>
      <c r="D145" s="33" t="s">
        <v>71</v>
      </c>
      <c r="E145" s="43"/>
      <c r="F145" s="35"/>
      <c r="G145" s="35"/>
    </row>
    <row r="146" spans="1:7" s="37" customFormat="1" hidden="1" x14ac:dyDescent="0.2">
      <c r="A146" s="55" t="s">
        <v>88</v>
      </c>
      <c r="B146" s="33" t="s">
        <v>20</v>
      </c>
      <c r="C146" s="33" t="s">
        <v>6</v>
      </c>
      <c r="D146" s="33" t="s">
        <v>87</v>
      </c>
      <c r="E146" s="43"/>
      <c r="F146" s="31">
        <f>F147</f>
        <v>0</v>
      </c>
      <c r="G146" s="31">
        <f>G147</f>
        <v>0</v>
      </c>
    </row>
    <row r="147" spans="1:7" s="37" customFormat="1" hidden="1" x14ac:dyDescent="0.2">
      <c r="A147" s="40" t="s">
        <v>40</v>
      </c>
      <c r="B147" s="33" t="s">
        <v>20</v>
      </c>
      <c r="C147" s="33" t="s">
        <v>6</v>
      </c>
      <c r="D147" s="33" t="s">
        <v>87</v>
      </c>
      <c r="E147" s="43" t="s">
        <v>39</v>
      </c>
      <c r="F147" s="31">
        <v>0</v>
      </c>
      <c r="G147" s="31">
        <v>0</v>
      </c>
    </row>
    <row r="148" spans="1:7" s="37" customFormat="1" hidden="1" x14ac:dyDescent="0.2">
      <c r="A148" s="40" t="s">
        <v>21</v>
      </c>
      <c r="B148" s="33" t="s">
        <v>20</v>
      </c>
      <c r="C148" s="33" t="s">
        <v>9</v>
      </c>
      <c r="D148" s="33"/>
      <c r="E148" s="43"/>
      <c r="F148" s="70">
        <f t="shared" ref="F148:G150" si="3">F149</f>
        <v>0</v>
      </c>
      <c r="G148" s="70">
        <f t="shared" si="3"/>
        <v>0</v>
      </c>
    </row>
    <row r="149" spans="1:7" s="37" customFormat="1" hidden="1" x14ac:dyDescent="0.2">
      <c r="A149" s="66" t="s">
        <v>67</v>
      </c>
      <c r="B149" s="33" t="s">
        <v>20</v>
      </c>
      <c r="C149" s="33" t="s">
        <v>9</v>
      </c>
      <c r="D149" s="33" t="s">
        <v>71</v>
      </c>
      <c r="E149" s="43"/>
      <c r="F149" s="70">
        <f t="shared" si="3"/>
        <v>0</v>
      </c>
      <c r="G149" s="70">
        <f t="shared" si="3"/>
        <v>0</v>
      </c>
    </row>
    <row r="150" spans="1:7" s="37" customFormat="1" hidden="1" x14ac:dyDescent="0.2">
      <c r="A150" s="55" t="s">
        <v>88</v>
      </c>
      <c r="B150" s="33" t="s">
        <v>20</v>
      </c>
      <c r="C150" s="33" t="s">
        <v>9</v>
      </c>
      <c r="D150" s="33" t="s">
        <v>87</v>
      </c>
      <c r="E150" s="43"/>
      <c r="F150" s="31">
        <f t="shared" si="3"/>
        <v>0</v>
      </c>
      <c r="G150" s="31">
        <f t="shared" si="3"/>
        <v>0</v>
      </c>
    </row>
    <row r="151" spans="1:7" s="37" customFormat="1" hidden="1" x14ac:dyDescent="0.2">
      <c r="A151" s="40" t="s">
        <v>40</v>
      </c>
      <c r="B151" s="33" t="s">
        <v>20</v>
      </c>
      <c r="C151" s="33" t="s">
        <v>9</v>
      </c>
      <c r="D151" s="33" t="s">
        <v>87</v>
      </c>
      <c r="E151" s="43" t="s">
        <v>39</v>
      </c>
      <c r="F151" s="31">
        <v>0</v>
      </c>
      <c r="G151" s="31">
        <v>0</v>
      </c>
    </row>
    <row r="152" spans="1:7" s="37" customFormat="1" ht="16.5" hidden="1" customHeight="1" x14ac:dyDescent="0.2">
      <c r="A152" s="40" t="s">
        <v>94</v>
      </c>
      <c r="B152" s="33" t="s">
        <v>20</v>
      </c>
      <c r="C152" s="33" t="s">
        <v>20</v>
      </c>
      <c r="D152" s="33"/>
      <c r="E152" s="43"/>
      <c r="F152" s="31">
        <f>F153</f>
        <v>0</v>
      </c>
      <c r="G152" s="31">
        <f>G153</f>
        <v>0</v>
      </c>
    </row>
    <row r="153" spans="1:7" s="37" customFormat="1" hidden="1" x14ac:dyDescent="0.2">
      <c r="A153" s="53" t="s">
        <v>92</v>
      </c>
      <c r="B153" s="33" t="s">
        <v>20</v>
      </c>
      <c r="C153" s="33" t="s">
        <v>20</v>
      </c>
      <c r="D153" s="71" t="s">
        <v>108</v>
      </c>
      <c r="E153" s="43"/>
      <c r="F153" s="31">
        <f>F154</f>
        <v>0</v>
      </c>
      <c r="G153" s="31">
        <f>G154</f>
        <v>0</v>
      </c>
    </row>
    <row r="154" spans="1:7" s="37" customFormat="1" hidden="1" x14ac:dyDescent="0.2">
      <c r="A154" s="40" t="s">
        <v>93</v>
      </c>
      <c r="B154" s="33" t="s">
        <v>20</v>
      </c>
      <c r="C154" s="33" t="s">
        <v>20</v>
      </c>
      <c r="D154" s="71" t="s">
        <v>108</v>
      </c>
      <c r="E154" s="43" t="s">
        <v>39</v>
      </c>
      <c r="F154" s="31">
        <v>0</v>
      </c>
      <c r="G154" s="31">
        <v>0</v>
      </c>
    </row>
    <row r="155" spans="1:7" s="37" customFormat="1" hidden="1" x14ac:dyDescent="0.2">
      <c r="A155" s="72" t="s">
        <v>103</v>
      </c>
      <c r="B155" s="33" t="s">
        <v>20</v>
      </c>
      <c r="C155" s="33" t="s">
        <v>22</v>
      </c>
      <c r="D155" s="71"/>
      <c r="E155" s="43"/>
      <c r="F155" s="31">
        <f>F156</f>
        <v>0</v>
      </c>
      <c r="G155" s="31">
        <f>G156</f>
        <v>0</v>
      </c>
    </row>
    <row r="156" spans="1:7" s="37" customFormat="1" hidden="1" x14ac:dyDescent="0.2">
      <c r="A156" s="55" t="s">
        <v>88</v>
      </c>
      <c r="B156" s="33" t="s">
        <v>20</v>
      </c>
      <c r="C156" s="33" t="s">
        <v>22</v>
      </c>
      <c r="D156" s="33" t="s">
        <v>87</v>
      </c>
      <c r="E156" s="43"/>
      <c r="F156" s="31">
        <f>F157</f>
        <v>0</v>
      </c>
      <c r="G156" s="31">
        <f>G157</f>
        <v>0</v>
      </c>
    </row>
    <row r="157" spans="1:7" s="37" customFormat="1" hidden="1" x14ac:dyDescent="0.2">
      <c r="A157" s="40" t="s">
        <v>93</v>
      </c>
      <c r="B157" s="33" t="s">
        <v>20</v>
      </c>
      <c r="C157" s="33" t="s">
        <v>22</v>
      </c>
      <c r="D157" s="33" t="s">
        <v>87</v>
      </c>
      <c r="E157" s="43" t="s">
        <v>39</v>
      </c>
      <c r="F157" s="31">
        <v>0</v>
      </c>
      <c r="G157" s="31">
        <v>0</v>
      </c>
    </row>
    <row r="158" spans="1:7" s="2" customFormat="1" ht="19.5" customHeight="1" x14ac:dyDescent="0.25">
      <c r="A158" s="13" t="s">
        <v>36</v>
      </c>
      <c r="B158" s="4" t="s">
        <v>17</v>
      </c>
      <c r="C158" s="4" t="s">
        <v>7</v>
      </c>
      <c r="D158" s="4"/>
      <c r="E158" s="4"/>
      <c r="F158" s="5">
        <f>F159</f>
        <v>150000</v>
      </c>
      <c r="G158" s="5">
        <f>G159</f>
        <v>150000</v>
      </c>
    </row>
    <row r="159" spans="1:7" s="37" customFormat="1" x14ac:dyDescent="0.2">
      <c r="A159" s="14" t="s">
        <v>95</v>
      </c>
      <c r="B159" s="15" t="s">
        <v>17</v>
      </c>
      <c r="C159" s="15" t="s">
        <v>13</v>
      </c>
      <c r="D159" s="25"/>
      <c r="E159" s="25"/>
      <c r="F159" s="91">
        <f>F162</f>
        <v>150000</v>
      </c>
      <c r="G159" s="91">
        <f>G162</f>
        <v>150000</v>
      </c>
    </row>
    <row r="160" spans="1:7" s="37" customFormat="1" ht="12.75" customHeight="1" x14ac:dyDescent="0.2">
      <c r="A160" s="34" t="s">
        <v>172</v>
      </c>
      <c r="B160" s="33" t="s">
        <v>17</v>
      </c>
      <c r="C160" s="33" t="s">
        <v>13</v>
      </c>
      <c r="D160" s="29" t="s">
        <v>151</v>
      </c>
      <c r="E160" s="43"/>
      <c r="F160" s="36">
        <f>F161</f>
        <v>150000</v>
      </c>
      <c r="G160" s="36">
        <f>G161</f>
        <v>150000</v>
      </c>
    </row>
    <row r="161" spans="1:7" s="37" customFormat="1" x14ac:dyDescent="0.2">
      <c r="A161" s="55" t="s">
        <v>88</v>
      </c>
      <c r="B161" s="33" t="s">
        <v>17</v>
      </c>
      <c r="C161" s="33" t="s">
        <v>13</v>
      </c>
      <c r="D161" s="33" t="s">
        <v>147</v>
      </c>
      <c r="E161" s="43"/>
      <c r="F161" s="31">
        <f t="shared" ref="F161:G161" si="4">F162</f>
        <v>150000</v>
      </c>
      <c r="G161" s="31">
        <f t="shared" si="4"/>
        <v>150000</v>
      </c>
    </row>
    <row r="162" spans="1:7" s="37" customFormat="1" ht="12.75" customHeight="1" x14ac:dyDescent="0.2">
      <c r="A162" s="40" t="s">
        <v>40</v>
      </c>
      <c r="B162" s="33" t="s">
        <v>17</v>
      </c>
      <c r="C162" s="33" t="s">
        <v>13</v>
      </c>
      <c r="D162" s="33" t="s">
        <v>147</v>
      </c>
      <c r="E162" s="33" t="s">
        <v>39</v>
      </c>
      <c r="F162" s="35">
        <v>150000</v>
      </c>
      <c r="G162" s="35">
        <v>150000</v>
      </c>
    </row>
    <row r="163" spans="1:7" s="2" customFormat="1" ht="19.5" customHeight="1" x14ac:dyDescent="0.25">
      <c r="A163" s="8" t="s">
        <v>173</v>
      </c>
      <c r="B163" s="4" t="s">
        <v>24</v>
      </c>
      <c r="C163" s="4" t="s">
        <v>7</v>
      </c>
      <c r="D163" s="4"/>
      <c r="E163" s="4"/>
      <c r="F163" s="5">
        <f>F164</f>
        <v>242112</v>
      </c>
      <c r="G163" s="5">
        <f>G164</f>
        <v>242112</v>
      </c>
    </row>
    <row r="164" spans="1:7" s="37" customFormat="1" ht="12.75" customHeight="1" x14ac:dyDescent="0.2">
      <c r="A164" s="73" t="s">
        <v>172</v>
      </c>
      <c r="B164" s="15" t="s">
        <v>24</v>
      </c>
      <c r="C164" s="15" t="s">
        <v>11</v>
      </c>
      <c r="D164" s="15" t="s">
        <v>151</v>
      </c>
      <c r="E164" s="15"/>
      <c r="F164" s="26">
        <f>F166</f>
        <v>242112</v>
      </c>
      <c r="G164" s="26">
        <f>G166</f>
        <v>242112</v>
      </c>
    </row>
    <row r="165" spans="1:7" s="37" customFormat="1" ht="37.5" customHeight="1" x14ac:dyDescent="0.2">
      <c r="A165" s="74" t="s">
        <v>110</v>
      </c>
      <c r="B165" s="33" t="s">
        <v>24</v>
      </c>
      <c r="C165" s="33" t="s">
        <v>11</v>
      </c>
      <c r="D165" s="33" t="s">
        <v>148</v>
      </c>
      <c r="E165" s="33"/>
      <c r="F165" s="35">
        <f>F166</f>
        <v>242112</v>
      </c>
      <c r="G165" s="35">
        <f>G166</f>
        <v>242112</v>
      </c>
    </row>
    <row r="166" spans="1:7" s="37" customFormat="1" ht="22.5" customHeight="1" x14ac:dyDescent="0.2">
      <c r="A166" s="40" t="s">
        <v>111</v>
      </c>
      <c r="B166" s="33" t="s">
        <v>24</v>
      </c>
      <c r="C166" s="33" t="s">
        <v>11</v>
      </c>
      <c r="D166" s="33" t="s">
        <v>148</v>
      </c>
      <c r="E166" s="33" t="s">
        <v>156</v>
      </c>
      <c r="F166" s="35">
        <v>242112</v>
      </c>
      <c r="G166" s="35">
        <v>242112</v>
      </c>
    </row>
    <row r="167" spans="1:7" s="2" customFormat="1" ht="19.5" customHeight="1" x14ac:dyDescent="0.25">
      <c r="A167" s="6" t="s">
        <v>23</v>
      </c>
      <c r="B167" s="4" t="s">
        <v>25</v>
      </c>
      <c r="C167" s="4" t="s">
        <v>7</v>
      </c>
      <c r="D167" s="7"/>
      <c r="E167" s="4"/>
      <c r="F167" s="5">
        <f>F168</f>
        <v>150000</v>
      </c>
      <c r="G167" s="5">
        <f>G168</f>
        <v>150000</v>
      </c>
    </row>
    <row r="168" spans="1:7" s="37" customFormat="1" ht="13.5" customHeight="1" x14ac:dyDescent="0.2">
      <c r="A168" s="14" t="s">
        <v>31</v>
      </c>
      <c r="B168" s="15" t="s">
        <v>25</v>
      </c>
      <c r="C168" s="15" t="s">
        <v>9</v>
      </c>
      <c r="D168" s="25"/>
      <c r="E168" s="25"/>
      <c r="F168" s="91">
        <f t="shared" ref="F168:G170" si="5">F169</f>
        <v>150000</v>
      </c>
      <c r="G168" s="91">
        <f t="shared" si="5"/>
        <v>150000</v>
      </c>
    </row>
    <row r="169" spans="1:7" s="37" customFormat="1" ht="13.5" customHeight="1" x14ac:dyDescent="0.2">
      <c r="A169" s="34" t="s">
        <v>172</v>
      </c>
      <c r="B169" s="33" t="s">
        <v>25</v>
      </c>
      <c r="C169" s="33" t="s">
        <v>9</v>
      </c>
      <c r="D169" s="29" t="s">
        <v>151</v>
      </c>
      <c r="E169" s="30"/>
      <c r="F169" s="31">
        <f>F171</f>
        <v>150000</v>
      </c>
      <c r="G169" s="31">
        <f>G171</f>
        <v>150000</v>
      </c>
    </row>
    <row r="170" spans="1:7" s="37" customFormat="1" ht="13.5" customHeight="1" x14ac:dyDescent="0.2">
      <c r="A170" s="55" t="s">
        <v>96</v>
      </c>
      <c r="B170" s="33" t="s">
        <v>25</v>
      </c>
      <c r="C170" s="33" t="s">
        <v>9</v>
      </c>
      <c r="D170" s="33" t="s">
        <v>149</v>
      </c>
      <c r="E170" s="30"/>
      <c r="F170" s="31">
        <f t="shared" si="5"/>
        <v>150000</v>
      </c>
      <c r="G170" s="31">
        <f t="shared" si="5"/>
        <v>150000</v>
      </c>
    </row>
    <row r="171" spans="1:7" s="37" customFormat="1" ht="13.5" customHeight="1" x14ac:dyDescent="0.2">
      <c r="A171" s="40" t="s">
        <v>181</v>
      </c>
      <c r="B171" s="33" t="s">
        <v>25</v>
      </c>
      <c r="C171" s="33" t="s">
        <v>9</v>
      </c>
      <c r="D171" s="33" t="s">
        <v>149</v>
      </c>
      <c r="E171" s="33" t="s">
        <v>39</v>
      </c>
      <c r="F171" s="35">
        <v>150000</v>
      </c>
      <c r="G171" s="35">
        <v>150000</v>
      </c>
    </row>
    <row r="172" spans="1:7" s="78" customFormat="1" x14ac:dyDescent="0.2">
      <c r="A172" s="75"/>
      <c r="B172" s="76"/>
      <c r="C172" s="76"/>
      <c r="D172" s="76"/>
      <c r="E172" s="76"/>
      <c r="F172" s="77"/>
      <c r="G172" s="77"/>
    </row>
    <row r="173" spans="1:7" x14ac:dyDescent="0.2">
      <c r="F173" s="79"/>
      <c r="G173" s="79"/>
    </row>
    <row r="174" spans="1:7" s="56" customFormat="1" x14ac:dyDescent="0.2">
      <c r="D174" s="44"/>
      <c r="F174" s="81"/>
      <c r="G174" s="81"/>
    </row>
    <row r="175" spans="1:7" s="56" customFormat="1" x14ac:dyDescent="0.2">
      <c r="F175" s="83"/>
      <c r="G175" s="83"/>
    </row>
    <row r="176" spans="1:7" s="56" customFormat="1" x14ac:dyDescent="0.2">
      <c r="F176" s="84"/>
      <c r="G176" s="84"/>
    </row>
    <row r="177" spans="6:7" s="56" customFormat="1" x14ac:dyDescent="0.2">
      <c r="F177" s="84"/>
      <c r="G177" s="84"/>
    </row>
    <row r="178" spans="6:7" s="56" customFormat="1" x14ac:dyDescent="0.2">
      <c r="F178" s="85"/>
      <c r="G178" s="85"/>
    </row>
    <row r="179" spans="6:7" s="56" customFormat="1" x14ac:dyDescent="0.2">
      <c r="F179" s="83"/>
      <c r="G179" s="83"/>
    </row>
    <row r="180" spans="6:7" s="56" customFormat="1" x14ac:dyDescent="0.2">
      <c r="F180" s="83"/>
      <c r="G180" s="83"/>
    </row>
    <row r="181" spans="6:7" s="56" customFormat="1" x14ac:dyDescent="0.2"/>
    <row r="182" spans="6:7" s="56" customFormat="1" x14ac:dyDescent="0.2"/>
    <row r="183" spans="6:7" s="56" customFormat="1" x14ac:dyDescent="0.2"/>
    <row r="184" spans="6:7" s="56" customFormat="1" x14ac:dyDescent="0.2"/>
    <row r="185" spans="6:7" s="56" customFormat="1" x14ac:dyDescent="0.2"/>
    <row r="186" spans="6:7" s="56" customFormat="1" x14ac:dyDescent="0.2"/>
    <row r="187" spans="6:7" s="56" customFormat="1" x14ac:dyDescent="0.2"/>
    <row r="188" spans="6:7" s="56" customFormat="1" x14ac:dyDescent="0.2"/>
    <row r="189" spans="6:7" s="56" customFormat="1" x14ac:dyDescent="0.2"/>
    <row r="190" spans="6:7" s="56" customFormat="1" x14ac:dyDescent="0.2"/>
    <row r="191" spans="6:7" s="56" customFormat="1" x14ac:dyDescent="0.2"/>
    <row r="192" spans="6:7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</sheetData>
  <mergeCells count="6">
    <mergeCell ref="B1:G1"/>
    <mergeCell ref="A2:G2"/>
    <mergeCell ref="G3:G4"/>
    <mergeCell ref="A3:A4"/>
    <mergeCell ref="B3:E3"/>
    <mergeCell ref="F3:F4"/>
  </mergeCells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headerFoot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4</vt:lpstr>
    </vt:vector>
  </TitlesOfParts>
  <Company>Финансовый отдел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FIN04</dc:creator>
  <cp:lastModifiedBy>User</cp:lastModifiedBy>
  <cp:lastPrinted>2023-12-27T08:25:28Z</cp:lastPrinted>
  <dcterms:created xsi:type="dcterms:W3CDTF">2007-09-27T04:48:52Z</dcterms:created>
  <dcterms:modified xsi:type="dcterms:W3CDTF">2024-01-19T05:00:16Z</dcterms:modified>
</cp:coreProperties>
</file>